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სატენდერო'!$A$6:$G$206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7" i="42" l="1"/>
  <c r="F196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2" i="42"/>
  <c r="F181" i="42"/>
  <c r="F180" i="42"/>
  <c r="F179" i="42"/>
  <c r="F178" i="42"/>
  <c r="F177" i="42"/>
  <c r="F176" i="42"/>
  <c r="F175" i="42"/>
  <c r="F168" i="42"/>
  <c r="F167" i="42"/>
  <c r="F164" i="42"/>
  <c r="F163" i="42"/>
  <c r="F162" i="42"/>
  <c r="F161" i="42"/>
  <c r="F160" i="42"/>
  <c r="F159" i="42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1" i="42"/>
  <c r="F140" i="42"/>
  <c r="F139" i="42"/>
  <c r="F138" i="42"/>
  <c r="F137" i="42"/>
  <c r="F136" i="42"/>
  <c r="F135" i="42"/>
  <c r="F134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7" i="42"/>
  <c r="F26" i="42"/>
  <c r="F25" i="42"/>
  <c r="F24" i="42"/>
  <c r="F23" i="42"/>
  <c r="F22" i="42"/>
  <c r="F21" i="42"/>
  <c r="F19" i="42"/>
  <c r="F18" i="42"/>
  <c r="F17" i="42"/>
  <c r="F16" i="42"/>
  <c r="F15" i="42"/>
  <c r="F14" i="42"/>
  <c r="F13" i="42"/>
  <c r="F12" i="42"/>
  <c r="F11" i="42"/>
  <c r="F10" i="42"/>
  <c r="F9" i="42"/>
  <c r="F169" i="42" l="1"/>
  <c r="F170" i="42" l="1"/>
  <c r="F171" i="42"/>
  <c r="F172" i="42" l="1"/>
  <c r="F173" i="42" s="1"/>
  <c r="F198" i="42" l="1"/>
  <c r="F201" i="42" s="1"/>
  <c r="F203" i="42" s="1"/>
  <c r="F204" i="42" l="1"/>
  <c r="F205" i="42" s="1"/>
</calcChain>
</file>

<file path=xl/sharedStrings.xml><?xml version="1.0" encoding="utf-8"?>
<sst xmlns="http://schemas.openxmlformats.org/spreadsheetml/2006/main" count="699" uniqueCount="326">
  <si>
    <t>N</t>
  </si>
  <si>
    <t xml:space="preserve">სამუშაოს დასახელება </t>
  </si>
  <si>
    <t>განზ. ერთ.</t>
  </si>
  <si>
    <t>ერთ.ფასი</t>
  </si>
  <si>
    <t>ჯამი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</si>
  <si>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</si>
  <si>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</si>
  <si>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</si>
  <si>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</si>
  <si>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</si>
  <si>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</si>
  <si>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</si>
  <si>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ცალი</t>
  </si>
  <si>
    <t>6</t>
  </si>
  <si>
    <t>მ2</t>
  </si>
  <si>
    <t>5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</si>
  <si>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</si>
  <si>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</si>
  <si>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</si>
  <si>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</si>
  <si>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</si>
  <si>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</si>
  <si>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</si>
  <si>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</si>
  <si>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</si>
  <si>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</si>
  <si>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</si>
  <si>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</si>
  <si>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1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</si>
  <si>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</si>
  <si>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</si>
  <si>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</si>
  <si>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</si>
  <si>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</si>
  <si>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</si>
  <si>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</si>
  <si>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</si>
  <si>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</si>
  <si>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</si>
  <si>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</si>
  <si>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</si>
  <si>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</si>
  <si>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</si>
  <si>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</si>
  <si>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</si>
  <si>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</si>
  <si>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</si>
  <si>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</si>
  <si>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</si>
  <si>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</si>
  <si>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</si>
  <si>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</si>
  <si>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</si>
  <si>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</si>
  <si>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</si>
  <si>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</si>
  <si>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</si>
  <si>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</si>
  <si>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</si>
  <si>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</si>
  <si>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</t>
  </si>
  <si>
    <t>51</t>
  </si>
  <si>
    <t>54</t>
  </si>
  <si>
    <t>48</t>
  </si>
  <si>
    <t>49</t>
  </si>
  <si>
    <t>50</t>
  </si>
  <si>
    <t>52</t>
  </si>
  <si>
    <t>53</t>
  </si>
  <si>
    <t>57</t>
  </si>
  <si>
    <t>59</t>
  </si>
  <si>
    <t>60</t>
  </si>
  <si>
    <t>64</t>
  </si>
  <si>
    <t>71</t>
  </si>
  <si>
    <t>72</t>
  </si>
  <si>
    <t>73</t>
  </si>
  <si>
    <t>74</t>
  </si>
  <si>
    <t>75</t>
  </si>
  <si>
    <t>85</t>
  </si>
  <si>
    <t>კომპ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</si>
  <si>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</si>
  <si>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</si>
  <si>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</si>
  <si>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</si>
  <si>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</si>
  <si>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</si>
  <si>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55</t>
  </si>
  <si>
    <t>56</t>
  </si>
  <si>
    <t>58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</si>
  <si>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</si>
  <si>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</si>
  <si>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</si>
  <si>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</si>
  <si>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</si>
  <si>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</si>
  <si>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</si>
  <si>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</si>
  <si>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</si>
  <si>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</si>
  <si>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</si>
  <si>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</si>
  <si>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</si>
  <si>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</si>
  <si>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</si>
  <si>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</si>
  <si>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</si>
  <si>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</si>
  <si>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</si>
  <si>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</si>
  <si>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ელექტროტექნიკური ნაწილი</t>
  </si>
  <si>
    <t>ერთფაზა ავტომატური ამომრთველების 16 ა; 0.22კვ.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</si>
  <si>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</si>
  <si>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</si>
  <si>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გადასატანი სანათი აკუმლატორის ბატარეებით 60 ვტ;</t>
  </si>
  <si>
    <t>პლასტმასის გოფრირებული მილის შეძენა და მოწყობა d=25 მმ</t>
  </si>
  <si>
    <t>ზედნადები ხარჯები ელტექნიკური სამონტაჟო სამუშაოების ხელფასიდან</t>
  </si>
  <si>
    <t>წყნეთის ბიზნესცენტრის ოფისი~ - სარემონტო სამუშაოები</t>
  </si>
  <si>
    <t>სარემონტო სამუშაოები</t>
  </si>
  <si>
    <t>სამშენებლო ნაწილი</t>
  </si>
  <si>
    <t>ბალასტის ამოთხრა საძირკვლების მოსაწყობად</t>
  </si>
  <si>
    <t>მიწის დატვირთვა ხელით ავტოთვითმცლელზე</t>
  </si>
  <si>
    <t>იატაკის ბეტონის საფუძვლის არმირება (არმატურა 0.024ტონა)</t>
  </si>
  <si>
    <t>რკ/ბეტონის ფილის მფ-1-ის ბეტონი B25 მოწყობა სისქით 10სმ</t>
  </si>
  <si>
    <t>რკ/ბეტონის ფილის მფ-2-ის ბეტონი B25 მოწყობა სისქით 10სმ</t>
  </si>
  <si>
    <t>მონოლითური რკინაბეტონის დგარების მოწყობა B25 (არმატურა 0.0528ტნ)</t>
  </si>
  <si>
    <t>რკინაბეტონის სარტყელის მოწყობა B25 (არმატურა 0.19184ტნ)</t>
  </si>
  <si>
    <t>სახურავის დემონდაჟი-მონტაჟი</t>
  </si>
  <si>
    <t>კვ.მ.</t>
  </si>
  <si>
    <t>შენობის სახურვიდან ძველი, თიხის კრამიტის მოხსნა.</t>
  </si>
  <si>
    <t>სახურავის ხის კონსტრუქციის 60%-ის შეკეთება - კოჭი, ნივნივა, ლარტყა.</t>
  </si>
  <si>
    <t>კუბ.მ.</t>
  </si>
  <si>
    <t>სახურვზე და სამერცხლულზე უჟანგავი თუნუქის პროფილირებული ფურცლების δ0,8 მოწყობა.</t>
  </si>
  <si>
    <t>კვ.მ</t>
  </si>
  <si>
    <t>წინაფრის საყრდენი ლითონის მილების ø83*7მმ დემონტაჟი.</t>
  </si>
  <si>
    <t>გრძ.მ</t>
  </si>
  <si>
    <t>სამშენებლო ნაგვის დატვირთვა ხელით ავტოთვითმცლელზე</t>
  </si>
  <si>
    <t>მიშენების სახურავის მონტაჟი</t>
  </si>
  <si>
    <t>ხის ნივნივების 50*80 მმ მოწყობაLL2100 მმ - 8ც</t>
  </si>
  <si>
    <t>ხის ლარტყას 200*20 მმ მოწყობაLL3470 მმ - 5ც</t>
  </si>
  <si>
    <t>ხის მოლარტყვის ანტისეპტირება</t>
  </si>
  <si>
    <t>უჟანგავი თუნუქის პროფილირებული ფურცლების δ0,8 მოწყობა.</t>
  </si>
  <si>
    <t>სანკვანძში და ინვენტარის ოთახში იატაკების მოწყობა კერამიკული ფილებით (მეტლახი)</t>
  </si>
  <si>
    <t xml:space="preserve">თაბაშირმუყაოს შეკიდული ჭერის მოწყობა ალუმინის პროფილების გამოყენებით
</t>
  </si>
  <si>
    <t>თაბაშირმუყაოს შეკიდული ჭერის შემოსვა თაბაშირმუყაოს ნესტგამძლე ფილებით</t>
  </si>
  <si>
    <t>თაბაშირ მუყაოს შეკიდული ჭერის დაფითხვნა, წყალმედეგი პრაიმერით დაგრუნტვა და შეღებვა წყალემულსიური საღებავით ორჯერ</t>
  </si>
  <si>
    <t>ახლად აგებული შიდა კედლების შელესვა ქვიშა-ცემენტის ხსნარით</t>
  </si>
  <si>
    <t>46.4</t>
  </si>
  <si>
    <t>კედლების დაგრუნტვა „პრაიმერით“</t>
  </si>
  <si>
    <t>ახლად აგებული გარე კედლების შელესვა ბადეზე ქვიშა-ცემენტის ხსნარით</t>
  </si>
  <si>
    <t>ახლად აგებული გარე კედლების შეფითხვნა-დაზუმფარება</t>
  </si>
  <si>
    <t>კედლების დემონდაჟი-მონტაჟი</t>
  </si>
  <si>
    <t>1 და მე-2-ე ოთახებს შორის დემონტირებული ფანჯრის
ღიობის ქვეშ აგურის კედლის დანგრევა კარის ღიობის
მოწყობის მიზნით.</t>
  </si>
  <si>
    <t>1 და მე-4-ე ოთახებს შორის და შესასვლელთან არსებული აგურის კედლების დანგრევა.</t>
  </si>
  <si>
    <t xml:space="preserve">ბლოკის( 400*200*200)მ კედლის მოწყობა მიშენების ჩათვლით.
</t>
  </si>
  <si>
    <t>ხის ფანჯრების დემონტაჟი: 1,8+1,43+0,47=3,7მ2.</t>
  </si>
  <si>
    <t>მეტალოპლასტმასის ფანჯრის(1,5*0,43)მ2 დემონტაჟი.</t>
  </si>
  <si>
    <t>ხის კარების(1,93*0,73)მ2 დემონტაჟი.</t>
  </si>
  <si>
    <t>მეტალოპლასტმასის კარებისის დემონტაჟი. 0,84*2,30მ2</t>
  </si>
  <si>
    <t>MDF კარების დემონტაჟი, გვერდზე(1,3მ მანძილზე) გადატანით</t>
  </si>
  <si>
    <t>არსებული MDF კარების მონტაჟი</t>
  </si>
  <si>
    <t>ყრუ მეტალოპლასტმასის კარების შეძენა-მონტაჟი.</t>
  </si>
  <si>
    <t>ხის კარკასზე დაფანერებულ ტიხარში ღიობის 800*2100მმ მოწყობა და მასში ახალი MDF კარების შეძენა მონტაჟი.</t>
  </si>
  <si>
    <t>1 და მე-2-ე ოთახებს შორის მოწყობილ ღიობში MDF კარების(ორფრთიანი) შეძენა-მონტაჟი.</t>
  </si>
  <si>
    <t>რკინის ყრუ ფანჯრის(1,5*0,43)მ2 შეძენა მონტაჟი.</t>
  </si>
  <si>
    <t>შემინული რკინის ერთფრთიანი კარის შეძენა მონტაჟი. 0,84*2,30მ2</t>
  </si>
  <si>
    <t>კედლები, იატაკი და ჭერი.</t>
  </si>
  <si>
    <t>ტიხარი „ა“-ს(ხის კარკასზე დაკრული ფანერა) გვერდით
გადატანა(30სმ მანძილზე). - დემონტაჟი და დასწობება შემდგომი გამოყენების მიზნით</t>
  </si>
  <si>
    <t>დასწყობებული ტიხარი „ა“-ს ხის კარკასზე დაკრული ფანერის მონტაჟი</t>
  </si>
  <si>
    <t>ტიხრების ჩამოფხეკა</t>
  </si>
  <si>
    <t>ტიხრების შეფითხვნა-დაზუმფარება</t>
  </si>
  <si>
    <t>ტიხრების დაგრუნტვა „პრაიმერით“</t>
  </si>
  <si>
    <t>ტიხრების შეღებვა წყალემულსიური საღებავით ორჯერ (ფერი შეთანხმდეს შემსყიდველთან)</t>
  </si>
  <si>
    <t>1-ლ ოთახში იატაკიდან დაზიანებული მეტლახის 300*300მმ ფილების აყრა.</t>
  </si>
  <si>
    <t>ცემენტის მოჭიმვის დემონტაჟი</t>
  </si>
  <si>
    <t>1-ლ ოთახში იატაკზე მეტლახის 300*300მმ ფილების მოწყობა.</t>
  </si>
  <si>
    <t>პლინტუსების მოწყობა კერამიკული ფილებისაგან</t>
  </si>
  <si>
    <t>1-ლი ოთახის კედელში მოთავსებული ხის ორფრთიან კარებზე თაბაშირმუყაოს ფურცლების გაკვრა.</t>
  </si>
  <si>
    <t>1-ლ ოთახში კედლების ჩამოფხეკა</t>
  </si>
  <si>
    <t>1-ლ ოთახში კედლების შეფითხვნა-დაზუმფარება</t>
  </si>
  <si>
    <t>1-ლ ოთახში კედლების დაგრუნტვა „პრაიმერით“</t>
  </si>
  <si>
    <t>1-ლ ოთახში კედლების შეღებვა წყალემულსიური საღებავით ორჯერ (ფერი შეთანხმდეს შემსყიდველთან)</t>
  </si>
  <si>
    <t>1-ლი ოთახის ჭერზე თაბაშირმუყაოს ფურცლების გაკვრა მეტალო პროფილების კარკასზე</t>
  </si>
  <si>
    <t>მე-2-ე ოთახში კედლების ჩამოფხეკა</t>
  </si>
  <si>
    <t>მე-2-ე ოთახში კედლების შეფითხვნა-დაზუმფარება</t>
  </si>
  <si>
    <t>მე-2-ე ოთახში კედლების დაგრუნტვა „პრაიმერით“</t>
  </si>
  <si>
    <t>მე-2-ე ოთახში კედლების შეღებვა წყალემულსიური საღებავით ორჯერ (ფერი შეთანხმდეს შემსყიდველთან)</t>
  </si>
  <si>
    <t>2-ლი ოთახის ჭერზე თაბაშირმუყაოს ფურცლების გაკვრა მეტალო პროფილების კარკასზე</t>
  </si>
  <si>
    <t>შენობის გასუფთავება სამშენებლო ნაგვისაგან</t>
  </si>
  <si>
    <t>სანტექნიკური ნაწილი</t>
  </si>
  <si>
    <t>ხელსაბანი შემრევით ქვედა განაწილებით და სიფონით მოწყობა</t>
  </si>
  <si>
    <t>6_1</t>
  </si>
  <si>
    <t>6_2</t>
  </si>
  <si>
    <t>6_3</t>
  </si>
  <si>
    <t>სამკაპი 32×20×32</t>
  </si>
  <si>
    <t>6_4</t>
  </si>
  <si>
    <t>გადამყვანი 32*25</t>
  </si>
  <si>
    <t>6_5</t>
  </si>
  <si>
    <t>ქურო დ=32</t>
  </si>
  <si>
    <t>6_6</t>
  </si>
  <si>
    <t>ქურო შ/ხ d 32/ 1" მმ</t>
  </si>
  <si>
    <t>6_7</t>
  </si>
  <si>
    <t>ამერიკანკა გ/ხრ d 32/ ½ მმ</t>
  </si>
  <si>
    <t>6_8</t>
  </si>
  <si>
    <t>ქურო გ/ხ d 32 / ½" მმ</t>
  </si>
  <si>
    <t>7_1</t>
  </si>
  <si>
    <t>7_2</t>
  </si>
  <si>
    <t>7_3</t>
  </si>
  <si>
    <t>გადამყვანი 25*20</t>
  </si>
  <si>
    <t>7_4</t>
  </si>
  <si>
    <t>ქურო დ=25</t>
  </si>
  <si>
    <t>8_1</t>
  </si>
  <si>
    <t>8_2</t>
  </si>
  <si>
    <t>8_3</t>
  </si>
  <si>
    <t>სამკაპი 25×20×25</t>
  </si>
  <si>
    <t>8_4</t>
  </si>
  <si>
    <t>ქურო დ=20მმ</t>
  </si>
  <si>
    <t>8_5</t>
  </si>
  <si>
    <t>ამერიკანკა გ/ხრ d 20/ ½ მმ</t>
  </si>
  <si>
    <t>8_6</t>
  </si>
  <si>
    <t>ქურო გ/ხ d 20 / ½" მმ</t>
  </si>
  <si>
    <t>8_7</t>
  </si>
  <si>
    <t>ქურო შ/ხ d 20 / ½" მმ</t>
  </si>
  <si>
    <t>8_8</t>
  </si>
  <si>
    <t>8_9</t>
  </si>
  <si>
    <t>სამაგრი ხამუთები დ=32 მილისთვის</t>
  </si>
  <si>
    <t>9_1</t>
  </si>
  <si>
    <t>10_1</t>
  </si>
  <si>
    <t>მილსადენების იზოლაცია კაუჩუკის მილებით</t>
  </si>
  <si>
    <t>დ=32 მილსადენების შეფუთვა ფოლგირებული მინა ბამბით</t>
  </si>
  <si>
    <t>13_1</t>
  </si>
  <si>
    <t>თითბერის სფერული ვენტილის d=25მმ შ/ხ მოწყობა</t>
  </si>
  <si>
    <t>14_1</t>
  </si>
  <si>
    <t>თითბერის სფერული ვენტილის d=25მმ შ/ხ</t>
  </si>
  <si>
    <t>ვენტილი არკო ½ მოწყობა</t>
  </si>
  <si>
    <t>15_1</t>
  </si>
  <si>
    <t>ვენტილი არკო ½</t>
  </si>
  <si>
    <t>თითბერის უკუსარქველი d 15 მმ მოწყობა</t>
  </si>
  <si>
    <t>16_1</t>
  </si>
  <si>
    <t>თითბერის უკუსარქველი d 15 მმ</t>
  </si>
  <si>
    <t>17_1</t>
  </si>
  <si>
    <t>18_1</t>
  </si>
  <si>
    <t>19_1</t>
  </si>
  <si>
    <t>20_1</t>
  </si>
  <si>
    <t>21_1</t>
  </si>
  <si>
    <t>22_1</t>
  </si>
  <si>
    <t>23_1</t>
  </si>
  <si>
    <t>24_1</t>
  </si>
  <si>
    <t>25_1</t>
  </si>
  <si>
    <t>26_1</t>
  </si>
  <si>
    <t>27_1</t>
  </si>
  <si>
    <t>თავი I. მიწის სამუშაოები</t>
  </si>
  <si>
    <t>I. თავის ჯამი:</t>
  </si>
  <si>
    <t>კაბელის სამაგრი კავები დ=6მმ</t>
  </si>
  <si>
    <r>
      <t>მ</t>
    </r>
    <r>
      <rPr>
        <b/>
        <vertAlign val="superscript"/>
        <sz val="10"/>
        <rFont val="Segoe UI"/>
        <family val="2"/>
      </rPr>
      <t>3</t>
    </r>
  </si>
  <si>
    <r>
      <t>მ</t>
    </r>
    <r>
      <rPr>
        <b/>
        <vertAlign val="superscript"/>
        <sz val="10"/>
        <rFont val="Segoe UI"/>
        <family val="2"/>
      </rPr>
      <t>2</t>
    </r>
  </si>
  <si>
    <t>სამშენებლო ნაგვის გატანა 39 კმ-ზე</t>
  </si>
  <si>
    <t>საძირკვლის საფუძვლის მოწყობა ქვიშა-ხრეშოვანი ნარევით</t>
  </si>
  <si>
    <t>წერტილოვანი საძირკვლის მოწყობა მონოლითური რკინაბეტონით B25 (არმატურა 0.10332ტნ.)</t>
  </si>
  <si>
    <t>სახურავიდან და სამერცხლულიდან თუნუქის ფურცლების δ0,8 მოხსნა.</t>
  </si>
  <si>
    <t>სანკვანძში და ინვენტარის ოთახში იატაკის მოჭიმვა ქვიშა-ცემენტის ხსნარით სისქით 50მმ</t>
  </si>
  <si>
    <t>კედლების დამუშავება და შეფითხვნა</t>
  </si>
  <si>
    <t>დამუშავებული კედლების შეღებვა წყალემულსიური საღებავით ორჯერ (ფერი შეთანხმდეს შემსყიდველთან)</t>
  </si>
  <si>
    <t>სანკვანძებში კედლების შელესვა ქვიშა-ცემენტის ხსნარით</t>
  </si>
  <si>
    <t>სან კვანძში კერამიკული ფილების გაკვრა</t>
  </si>
  <si>
    <t>მიშენების კედლის ტიხრის მოწყობა ბლოკი ( 400*200*100)მ</t>
  </si>
  <si>
    <t>ლითონის კარების და ლითონის ფანჯრის, დაზუმფარება, ანტიკოროზიული პრაიმერით დაგრუნტვა და ლითონის ზეთოვანი საღებავით შეღებვა ორივე მხრიდან ორ-ჯერ.</t>
  </si>
  <si>
    <t>კედლების შელესვა ქვიშა-ცემენტის ხსნარით</t>
  </si>
  <si>
    <t>1-ლ ოთახში ქვიშაცემ. ხსნარის მოჭიმვის მოწყობა სისქე 3სმ.</t>
  </si>
  <si>
    <t>წყლის ელ. გამაცხელებელი თერმექსი V=80ლ, P=1.8 კვტ. მონტაჟი</t>
  </si>
  <si>
    <t>უნიტაზის მოწყობა გოფრეთი და შლანგით</t>
  </si>
  <si>
    <t>ნიჟარა შემრევით და ქვედა გამანწილებელი სიფონით მოწყობა</t>
  </si>
  <si>
    <t>საშხაპე კაბინის შემრევით სიფონით მოწყობა</t>
  </si>
  <si>
    <t>პოლიპროპილენის მილის d=32 მმ PN10 მოწყობა ჰიდრავლიკური გამოცდით და მილების გამორეცხვით</t>
  </si>
  <si>
    <t>პოლიპროპილენის მილი d=32მმ PN10</t>
  </si>
  <si>
    <t>პოლიპროპილენის მუხლი d=32მმ 900</t>
  </si>
  <si>
    <t>პოლიპროპილენის მილის d=25 მმ PN10 მოწყობა (ცივი წყლის) ჰიდრავლიკური გამოცდით და მილების გამორეცხვით</t>
  </si>
  <si>
    <t>პოლიპროპილენის მილი d=25მმ PN10</t>
  </si>
  <si>
    <t>პოლიპროპილენის მუხლი d=25მმ 900</t>
  </si>
  <si>
    <t>პოლიპროპილენის მილის d=20 მმ PN10 მოწყობა (ცივი წყლის) ჰიდრავლიკური გამოცდით და მილების გამორეცხვით</t>
  </si>
  <si>
    <t>პოლიპროპილენის მილი d=20მმ PN10</t>
  </si>
  <si>
    <t>პოლიპროპილენის მუხლი d=20მმ 900</t>
  </si>
  <si>
    <t>პოლიპროპილენის მუხლი d 20 /'½'' შ/ხ</t>
  </si>
  <si>
    <t>პოლიპროპილენის მილის d=25 მმ PN10 მოწყობა (ცხელი წყლის) ჰიდრავლიკური გამოცდით და მილების გამორეცხვით</t>
  </si>
  <si>
    <t>პოლიპროპილენის მილის d=20 მმ PN10 მოწყობა (ცხელი წყლის) ჰიდრავლიკური გამოცდით და მილების გამორეცხვით</t>
  </si>
  <si>
    <t>თითბერის ვენტილის d=15მმ მოწყობა</t>
  </si>
  <si>
    <t>თითბერის ვენტილის d=15მმ</t>
  </si>
  <si>
    <t>კანალიზაცია</t>
  </si>
  <si>
    <t>კანალიზაციის მილი d 50 მმ მოწყობა ჰიდრავლიკური გამოცდით</t>
  </si>
  <si>
    <t>კანალიზაციის მილი d 50 მმ</t>
  </si>
  <si>
    <t>კანალიზაციის მილი d 100 მმ მოწყობა ჰიდრავლიკური გამოცდით</t>
  </si>
  <si>
    <t>კანალიზაციის მილი d 100 მმ</t>
  </si>
  <si>
    <t>მუხლი d 50 45° მოწყობა</t>
  </si>
  <si>
    <t>მუხლი d 50 45°</t>
  </si>
  <si>
    <t>მუხლი d 50 90° მოწყობა</t>
  </si>
  <si>
    <t>მუხლი d 50 90°</t>
  </si>
  <si>
    <t>მუხლი d 100 45° მოწყობა</t>
  </si>
  <si>
    <t>მუხლი d 100 45°</t>
  </si>
  <si>
    <t>სამკაპი 100×50×100 მოწყობა</t>
  </si>
  <si>
    <t>სამკაპი 100×50×100</t>
  </si>
  <si>
    <t>სამკაპი დ=100მმ მოწყობა</t>
  </si>
  <si>
    <t>სამკაპი დ=100მმ</t>
  </si>
  <si>
    <t>დამხშობის დ=100მმ მოწყობა</t>
  </si>
  <si>
    <t>პოლიპროპილენის დამხშობი d=110მმ</t>
  </si>
  <si>
    <t>რევიზია d 100 მმ</t>
  </si>
  <si>
    <t>სავენტილაციო მილზე d=50 მმ ფლუგერი შეძენა და მოწყობა</t>
  </si>
  <si>
    <t>სავენტილაციო მილზე დასამა- გრებელი ფლუგერი d=50 მმ</t>
  </si>
  <si>
    <t>გადამყვანი d 100*50 მმ მოწყობა</t>
  </si>
  <si>
    <t>გადამყვანი d 100*50 მმ</t>
  </si>
  <si>
    <t>გრუნტის დამუშავება ხელით, გვერძე დაყრით დამიწების კერისათვის (1.6*1.6*0.7)</t>
  </si>
  <si>
    <t>ორმოს შევსება ადგილო- ბრივი გაფხვიერებული გრუნტით, ხელით დატკეპნა</t>
  </si>
  <si>
    <t>თავი II.სამონტაჟო სამუშაოები</t>
  </si>
  <si>
    <t>0.4 კვ. ელ. გამანაწილებელი ლითონის კარადის ავტომა- ტური ამომრთველებისთვის საკეტით 18 მოდულიანი შეძენა და მონტაჟი</t>
  </si>
  <si>
    <t>სამფაზა ავტომატური ამომრთველების 40 ა, 220 ვ. შეძენა და მონტაჟი</t>
  </si>
  <si>
    <t>ერთფაზა ავტომატური ამომრთველების 25 ა; 0.22კვ. შეძენა და მონტაჟი</t>
  </si>
  <si>
    <t>ერთფაზა ავტომატური ამომრთველების 16 ა; 0.22კვ.დიფ.დაცვით შეძენა და მონტაჟი</t>
  </si>
  <si>
    <t>ერთფაზა ავტომატური ამომრთველების 6 ა; 0.22კვ. შეძენა და მონტაჟი</t>
  </si>
  <si>
    <t>სპილენძის ძარღვებიანი კაბელის შეძენა და მონტაჟი კვეთით: (5X16) მმ2 0.4 კვ.</t>
  </si>
  <si>
    <t>სპილენძის ძარღვებიანი კაბელის შეძენა და მონტაჟი კვეთით: (5X6) მმ2 0.4 კვ.</t>
  </si>
  <si>
    <t>ამსტრონგის ტიპის LED სანათი დიოდებით დახურული ტიპის სიმძ. 30 ვტ. 220 ვ. ჭერზე მისადგმელი 1P31</t>
  </si>
  <si>
    <t>ამსტრონგის ტიპის LED სანათი დიოდებით დახურული ტიპის სიმძ. 40 ვტ. 220 ვ. ჭერზე მისადგმელი 1P44</t>
  </si>
  <si>
    <t>LED სანათი დიოდებით დახურული ტიპის სიმძ. 15 ვტ. 220 ვ. კედელზე მისადგმელი 1P65 გარე დაყენების</t>
  </si>
  <si>
    <t>LED სანათი დიოდებით დახურული ტიპის სიმძ. 9 ვტ. 220 ვ. შეკიდულ ჭერში ჩასადგმელი 1P44</t>
  </si>
  <si>
    <t>შტეპსელური როზეტის დამიწების კონტაქტით შეძენა და მოწყობა 220 ვ. 16 ა. ჰერმეტიული შევლით</t>
  </si>
  <si>
    <t>შტეპსელური როზეტის დამიწების კონტაქტით შეძენა და მოწყობა 220 ვ. 16 ა. დახურული დაყენების</t>
  </si>
  <si>
    <t>ორკლავიშიანი ამომრთველი დაყენების შეძენა და მოწყობა 220ვ. 10 ა.</t>
  </si>
  <si>
    <t>ერთკლავიშიანი ამომრთველი დაყენების შეძენა და მოწყობა 220ვ. 6 ა.</t>
  </si>
  <si>
    <t>ფოლადის გალვანიზირებული გლინულას შეძენა და მონტაჟი დამიწებისათვის 22 მმ l=2.0მ;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</si>
</sst>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  <numFmt numFmtId="173" formatCode="_-* #,##0.0_р_._-;\-* #,##0.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b/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/>
      <top style="thin">
        <color theme="1" tint="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</cellStyleXfs>
  <cellXfs count="116">
    <xf numFmtId="0" fontId="0" fillId="0" borderId="0" xfId="0"/>
    <xf numFmtId="0" fontId="5" fillId="2" borderId="10" xfId="1" applyFont="1" applyFill="1" applyBorder="1" applyAlignment="1" applyProtection="1">
      <alignment vertical="center"/>
      <protection locked="0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43" fontId="5" fillId="2" borderId="10" xfId="6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>
      <alignment vertical="center"/>
    </xf>
    <xf numFmtId="43" fontId="5" fillId="2" borderId="10" xfId="6" applyFont="1" applyFill="1" applyBorder="1" applyAlignment="1">
      <alignment horizontal="center" vertical="center"/>
    </xf>
    <xf numFmtId="43" fontId="4" fillId="2" borderId="10" xfId="6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22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10" xfId="12" applyFont="1" applyFill="1" applyBorder="1" applyAlignment="1" applyProtection="1">
      <alignment horizontal="center" vertical="center"/>
      <protection locked="0"/>
    </xf>
    <xf numFmtId="9" fontId="4" fillId="2" borderId="10" xfId="12" applyFont="1" applyFill="1" applyBorder="1" applyAlignment="1">
      <alignment horizontal="center" vertical="center"/>
    </xf>
    <xf numFmtId="9" fontId="5" fillId="2" borderId="10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2" xfId="0" applyFont="1" applyBorder="1" applyAlignment="1"/>
    <xf numFmtId="164" fontId="8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6" xfId="1" applyNumberFormat="1" applyFont="1" applyFill="1" applyBorder="1" applyAlignment="1">
      <alignment horizontal="center" vertical="center"/>
    </xf>
    <xf numFmtId="1" fontId="4" fillId="2" borderId="14" xfId="1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171" fontId="4" fillId="2" borderId="12" xfId="1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5" fillId="0" borderId="18" xfId="17" applyFont="1" applyFill="1" applyBorder="1" applyAlignment="1">
      <alignment horizontal="center" vertical="center"/>
    </xf>
    <xf numFmtId="0" fontId="4" fillId="0" borderId="4" xfId="17" applyFont="1" applyFill="1" applyBorder="1" applyAlignment="1">
      <alignment horizontal="center" vertical="center"/>
    </xf>
    <xf numFmtId="0" fontId="4" fillId="0" borderId="21" xfId="17" applyFont="1" applyFill="1" applyBorder="1" applyAlignment="1">
      <alignment horizontal="center" vertical="center"/>
    </xf>
    <xf numFmtId="0" fontId="5" fillId="0" borderId="11" xfId="17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" fontId="6" fillId="0" borderId="23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9" fontId="4" fillId="0" borderId="12" xfId="18" applyNumberFormat="1" applyFont="1" applyFill="1" applyBorder="1" applyAlignment="1">
      <alignment horizontal="center" vertical="center"/>
    </xf>
    <xf numFmtId="0" fontId="5" fillId="0" borderId="12" xfId="18" applyFont="1" applyFill="1" applyBorder="1" applyAlignment="1">
      <alignment horizontal="center" vertical="center"/>
    </xf>
    <xf numFmtId="0" fontId="4" fillId="0" borderId="12" xfId="18" applyFont="1" applyFill="1" applyBorder="1" applyAlignment="1">
      <alignment vertical="center"/>
    </xf>
    <xf numFmtId="0" fontId="4" fillId="0" borderId="12" xfId="18" applyFont="1" applyFill="1" applyBorder="1" applyAlignment="1" applyProtection="1">
      <alignment horizontal="center" vertical="center"/>
      <protection locked="0"/>
    </xf>
    <xf numFmtId="0" fontId="5" fillId="0" borderId="12" xfId="18" applyFont="1" applyFill="1" applyBorder="1" applyAlignment="1" applyProtection="1">
      <alignment horizontal="center" vertical="center"/>
      <protection locked="0"/>
    </xf>
    <xf numFmtId="0" fontId="4" fillId="0" borderId="12" xfId="18" applyFont="1" applyFill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1" fontId="4" fillId="0" borderId="12" xfId="1" applyNumberFormat="1" applyFont="1" applyFill="1" applyBorder="1" applyAlignment="1">
      <alignment horizontal="center" vertical="center"/>
    </xf>
    <xf numFmtId="0" fontId="4" fillId="0" borderId="12" xfId="5" applyFont="1" applyFill="1" applyBorder="1" applyAlignment="1" applyProtection="1">
      <alignment horizontal="center" vertical="center"/>
      <protection locked="0"/>
    </xf>
    <xf numFmtId="2" fontId="7" fillId="0" borderId="12" xfId="15" applyNumberFormat="1" applyFont="1" applyFill="1" applyBorder="1" applyAlignment="1">
      <alignment horizontal="center" vertical="center"/>
    </xf>
    <xf numFmtId="171" fontId="7" fillId="0" borderId="12" xfId="15" applyNumberFormat="1" applyFont="1" applyFill="1" applyBorder="1" applyAlignment="1">
      <alignment horizontal="center" vertical="center"/>
    </xf>
    <xf numFmtId="172" fontId="7" fillId="0" borderId="12" xfId="15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2" fontId="4" fillId="0" borderId="12" xfId="9" applyNumberFormat="1" applyFont="1" applyFill="1" applyBorder="1" applyAlignment="1">
      <alignment horizontal="center" vertical="center"/>
    </xf>
    <xf numFmtId="171" fontId="4" fillId="0" borderId="12" xfId="1" applyNumberFormat="1" applyFont="1" applyFill="1" applyBorder="1" applyAlignment="1">
      <alignment horizontal="center" vertical="center"/>
    </xf>
    <xf numFmtId="2" fontId="4" fillId="0" borderId="12" xfId="1" applyNumberFormat="1" applyFont="1" applyFill="1" applyBorder="1" applyAlignment="1">
      <alignment horizontal="center" vertical="center"/>
    </xf>
    <xf numFmtId="2" fontId="4" fillId="0" borderId="12" xfId="2" applyNumberFormat="1" applyFont="1" applyFill="1" applyBorder="1" applyAlignment="1">
      <alignment horizontal="center" vertical="center"/>
    </xf>
    <xf numFmtId="171" fontId="4" fillId="0" borderId="12" xfId="18" applyNumberFormat="1" applyFont="1" applyFill="1" applyBorder="1" applyAlignment="1">
      <alignment horizontal="center" vertical="center"/>
    </xf>
    <xf numFmtId="171" fontId="4" fillId="0" borderId="13" xfId="18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4" fillId="0" borderId="12" xfId="18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7" xfId="18" applyNumberFormat="1" applyFont="1" applyFill="1" applyBorder="1" applyAlignment="1">
      <alignment horizontal="center" vertical="center"/>
    </xf>
    <xf numFmtId="171" fontId="4" fillId="0" borderId="8" xfId="18" applyNumberFormat="1" applyFont="1" applyFill="1" applyBorder="1" applyAlignment="1">
      <alignment horizontal="center" vertical="center"/>
    </xf>
    <xf numFmtId="49" fontId="4" fillId="0" borderId="19" xfId="5" applyNumberFormat="1" applyFont="1" applyFill="1" applyBorder="1" applyAlignment="1" applyProtection="1">
      <alignment horizontal="center" vertical="center"/>
      <protection locked="0"/>
    </xf>
    <xf numFmtId="0" fontId="4" fillId="0" borderId="20" xfId="5" applyFont="1" applyFill="1" applyBorder="1" applyAlignment="1" applyProtection="1">
      <alignment horizontal="center" vertical="center"/>
      <protection locked="0"/>
    </xf>
    <xf numFmtId="1" fontId="4" fillId="0" borderId="26" xfId="5" applyNumberFormat="1" applyFont="1" applyFill="1" applyBorder="1" applyAlignment="1" applyProtection="1">
      <alignment horizontal="center" vertical="center"/>
      <protection locked="0"/>
    </xf>
    <xf numFmtId="49" fontId="4" fillId="0" borderId="11" xfId="5" applyNumberFormat="1" applyFont="1" applyFill="1" applyBorder="1" applyAlignment="1" applyProtection="1">
      <alignment horizontal="center" vertical="center"/>
      <protection locked="0"/>
    </xf>
    <xf numFmtId="165" fontId="4" fillId="0" borderId="12" xfId="15" applyFont="1" applyFill="1" applyBorder="1" applyAlignment="1">
      <alignment horizontal="center" vertical="center"/>
    </xf>
    <xf numFmtId="165" fontId="4" fillId="0" borderId="13" xfId="15" applyFont="1" applyFill="1" applyBorder="1" applyAlignment="1">
      <alignment horizontal="center" vertical="center"/>
    </xf>
    <xf numFmtId="0" fontId="4" fillId="0" borderId="11" xfId="18" applyFont="1" applyFill="1" applyBorder="1" applyAlignment="1" applyProtection="1">
      <alignment horizontal="center" vertical="center"/>
      <protection locked="0"/>
    </xf>
    <xf numFmtId="165" fontId="4" fillId="2" borderId="12" xfId="15" applyFont="1" applyFill="1" applyBorder="1" applyAlignment="1">
      <alignment horizontal="center" vertical="center"/>
    </xf>
    <xf numFmtId="165" fontId="4" fillId="2" borderId="13" xfId="15" applyFont="1" applyFill="1" applyBorder="1" applyAlignment="1">
      <alignment horizontal="center" vertical="center"/>
    </xf>
    <xf numFmtId="173" fontId="4" fillId="0" borderId="12" xfId="15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2" xfId="3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2" xfId="16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2" xfId="1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171" fontId="7" fillId="0" borderId="7" xfId="0" applyNumberFormat="1" applyFont="1" applyFill="1" applyBorder="1" applyAlignment="1">
      <alignment horizontal="center" vertical="center"/>
    </xf>
    <xf numFmtId="0" fontId="5" fillId="0" borderId="20" xfId="5" applyFont="1" applyFill="1" applyBorder="1" applyAlignment="1" applyProtection="1">
      <alignment horizontal="center" vertical="center"/>
      <protection locked="0"/>
    </xf>
    <xf numFmtId="0" fontId="4" fillId="0" borderId="12" xfId="18" applyFont="1" applyFill="1" applyBorder="1" applyAlignment="1" applyProtection="1">
      <alignment horizontal="left" vertical="center"/>
      <protection locked="0"/>
    </xf>
    <xf numFmtId="0" fontId="4" fillId="0" borderId="12" xfId="18" applyFont="1" applyFill="1" applyBorder="1" applyAlignment="1" applyProtection="1">
      <alignment vertical="center"/>
      <protection locked="0"/>
    </xf>
    <xf numFmtId="0" fontId="4" fillId="0" borderId="12" xfId="18" applyFont="1" applyFill="1" applyBorder="1" applyAlignment="1">
      <alignment horizontal="left" vertical="center"/>
    </xf>
    <xf numFmtId="43" fontId="7" fillId="0" borderId="0" xfId="0" applyNumberFormat="1" applyFont="1"/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9">
    <cellStyle name="Comma" xfId="6" builtinId="3"/>
    <cellStyle name="Comma 10" xfId="15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8"/>
    <cellStyle name="Normal 3 2" xfId="3"/>
    <cellStyle name="Normal 5" xfId="5"/>
    <cellStyle name="Normal 8" xfId="8"/>
    <cellStyle name="Normal_gare wyalsadfenigagarini_SAN2008=IIkv" xfId="17"/>
    <cellStyle name="Percent" xfId="12" builtinId="5"/>
    <cellStyle name="Обычный 2" xfId="11"/>
    <cellStyle name="Обычный_Лист1" xfId="4"/>
    <cellStyle name="Обычный_დემონტაჟი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showGridLines="0" tabSelected="1" zoomScale="80" zoomScaleNormal="80" workbookViewId="0">
      <pane xSplit="2" ySplit="6" topLeftCell="C52" activePane="bottomRight" state="frozen"/>
      <selection pane="topRight" activeCell="C1" sqref="C1"/>
      <selection pane="bottomLeft" activeCell="A7" sqref="A7"/>
      <selection pane="bottomRight" activeCell="I55" sqref="I55"/>
    </sheetView>
  </sheetViews>
  <sheetFormatPr defaultColWidth="8.81640625" defaultRowHeight="16" x14ac:dyDescent="0.45"/>
  <cols>
    <col min="1" max="1" width="6" style="21" customWidth="1"/>
    <col min="2" max="2" width="82.54296875" style="21" customWidth="1"/>
    <col min="3" max="3" width="8.54296875" style="21" customWidth="1"/>
    <col min="4" max="4" width="12.54296875" style="21" bestFit="1" customWidth="1"/>
    <col min="5" max="5" width="11.1796875" style="21" customWidth="1"/>
    <col min="6" max="6" width="12.1796875" style="21" customWidth="1"/>
    <col min="7" max="7" width="31.453125" style="21" bestFit="1" customWidth="1"/>
    <col min="8" max="16384" width="8.81640625" style="21"/>
  </cols>
  <sheetData>
    <row r="1" spans="1:7" ht="16" customHeight="1" x14ac:dyDescent="0.45">
      <c r="A1" s="20" t="s">
        <v>115</v>
      </c>
      <c r="B1" s="20"/>
      <c r="C1" s="20"/>
      <c r="D1" s="20"/>
      <c r="E1" s="20"/>
      <c r="F1" s="20"/>
    </row>
    <row r="2" spans="1:7" ht="16.5" thickBot="1" x14ac:dyDescent="0.5">
      <c r="A2" s="32"/>
      <c r="B2" s="22"/>
      <c r="C2" s="22"/>
      <c r="D2" s="22"/>
      <c r="E2" s="22"/>
      <c r="F2" s="22"/>
      <c r="G2" s="10"/>
    </row>
    <row r="3" spans="1:7" ht="16.5" thickBot="1" x14ac:dyDescent="0.5">
      <c r="A3" s="23"/>
      <c r="C3" s="24"/>
      <c r="D3" s="24"/>
      <c r="E3" s="24"/>
      <c r="F3" s="24"/>
      <c r="G3" s="11"/>
    </row>
    <row r="4" spans="1:7" ht="14.5" customHeight="1" thickBot="1" x14ac:dyDescent="0.5">
      <c r="A4" s="110" t="s">
        <v>0</v>
      </c>
      <c r="B4" s="112" t="s">
        <v>1</v>
      </c>
      <c r="C4" s="112" t="s">
        <v>2</v>
      </c>
      <c r="D4" s="112" t="s">
        <v>79</v>
      </c>
      <c r="E4" s="114" t="s">
        <v>3</v>
      </c>
      <c r="F4" s="108" t="s">
        <v>80</v>
      </c>
      <c r="G4" s="12"/>
    </row>
    <row r="5" spans="1:7" ht="15" customHeight="1" thickBot="1" x14ac:dyDescent="0.5">
      <c r="A5" s="111"/>
      <c r="B5" s="113"/>
      <c r="C5" s="113"/>
      <c r="D5" s="113"/>
      <c r="E5" s="115"/>
      <c r="F5" s="109"/>
      <c r="G5" s="13"/>
    </row>
    <row r="6" spans="1:7" ht="16.5" thickBot="1" x14ac:dyDescent="0.5">
      <c r="A6" s="25">
        <v>1</v>
      </c>
      <c r="B6" s="26">
        <v>2</v>
      </c>
      <c r="C6" s="26">
        <v>3</v>
      </c>
      <c r="D6" s="26">
        <v>4</v>
      </c>
      <c r="E6" s="27">
        <v>5</v>
      </c>
      <c r="F6" s="28">
        <v>6</v>
      </c>
      <c r="G6" s="18"/>
    </row>
    <row r="7" spans="1:7" s="29" customFormat="1" x14ac:dyDescent="0.45">
      <c r="A7" s="33"/>
      <c r="B7" s="39" t="s">
        <v>116</v>
      </c>
      <c r="C7" s="41"/>
      <c r="D7" s="41"/>
      <c r="E7" s="41"/>
      <c r="F7" s="34"/>
      <c r="G7" s="30" t="s">
        <v>83</v>
      </c>
    </row>
    <row r="8" spans="1:7" s="29" customFormat="1" x14ac:dyDescent="0.45">
      <c r="A8" s="58"/>
      <c r="B8" s="59" t="s">
        <v>117</v>
      </c>
      <c r="C8" s="59"/>
      <c r="D8" s="59"/>
      <c r="E8" s="59"/>
      <c r="F8" s="60"/>
      <c r="G8" s="30" t="s">
        <v>83</v>
      </c>
    </row>
    <row r="9" spans="1:7" s="29" customFormat="1" ht="16.5" x14ac:dyDescent="0.45">
      <c r="A9" s="58" t="s">
        <v>28</v>
      </c>
      <c r="B9" s="89" t="s">
        <v>118</v>
      </c>
      <c r="C9" s="61" t="s">
        <v>106</v>
      </c>
      <c r="D9" s="62">
        <v>10</v>
      </c>
      <c r="E9" s="62"/>
      <c r="F9" s="62">
        <f>D9*E9</f>
        <v>0</v>
      </c>
      <c r="G9" s="30" t="s">
        <v>83</v>
      </c>
    </row>
    <row r="10" spans="1:7" s="29" customFormat="1" x14ac:dyDescent="0.45">
      <c r="A10" s="58" t="s">
        <v>25</v>
      </c>
      <c r="B10" s="89" t="s">
        <v>119</v>
      </c>
      <c r="C10" s="90" t="s">
        <v>5</v>
      </c>
      <c r="D10" s="63">
        <v>18.5</v>
      </c>
      <c r="E10" s="62"/>
      <c r="F10" s="62">
        <f t="shared" ref="F10:F73" si="0">D10*E10</f>
        <v>0</v>
      </c>
      <c r="G10" s="30" t="s">
        <v>83</v>
      </c>
    </row>
    <row r="11" spans="1:7" s="29" customFormat="1" x14ac:dyDescent="0.45">
      <c r="A11" s="58" t="s">
        <v>26</v>
      </c>
      <c r="B11" s="89" t="s">
        <v>254</v>
      </c>
      <c r="C11" s="90" t="s">
        <v>5</v>
      </c>
      <c r="D11" s="63">
        <v>18.5</v>
      </c>
      <c r="E11" s="62"/>
      <c r="F11" s="62">
        <f t="shared" si="0"/>
        <v>0</v>
      </c>
      <c r="G11" s="30" t="s">
        <v>83</v>
      </c>
    </row>
    <row r="12" spans="1:7" s="29" customFormat="1" ht="16.5" x14ac:dyDescent="0.45">
      <c r="A12" s="58" t="s">
        <v>60</v>
      </c>
      <c r="B12" s="89" t="s">
        <v>255</v>
      </c>
      <c r="C12" s="91" t="s">
        <v>252</v>
      </c>
      <c r="D12" s="62">
        <v>0.72</v>
      </c>
      <c r="E12" s="62"/>
      <c r="F12" s="62">
        <f t="shared" si="0"/>
        <v>0</v>
      </c>
      <c r="G12" s="30" t="s">
        <v>83</v>
      </c>
    </row>
    <row r="13" spans="1:7" s="29" customFormat="1" ht="16.5" x14ac:dyDescent="0.45">
      <c r="A13" s="58" t="s">
        <v>15</v>
      </c>
      <c r="B13" s="89" t="s">
        <v>256</v>
      </c>
      <c r="C13" s="91" t="s">
        <v>252</v>
      </c>
      <c r="D13" s="62">
        <v>1</v>
      </c>
      <c r="E13" s="62"/>
      <c r="F13" s="62">
        <f t="shared" si="0"/>
        <v>0</v>
      </c>
      <c r="G13" s="30" t="s">
        <v>83</v>
      </c>
    </row>
    <row r="14" spans="1:7" s="29" customFormat="1" x14ac:dyDescent="0.45">
      <c r="A14" s="58" t="s">
        <v>13</v>
      </c>
      <c r="B14" s="89" t="s">
        <v>120</v>
      </c>
      <c r="C14" s="92" t="s">
        <v>5</v>
      </c>
      <c r="D14" s="64">
        <v>2.4E-2</v>
      </c>
      <c r="E14" s="62"/>
      <c r="F14" s="62">
        <f t="shared" si="0"/>
        <v>0</v>
      </c>
      <c r="G14" s="30" t="s">
        <v>83</v>
      </c>
    </row>
    <row r="15" spans="1:7" s="29" customFormat="1" ht="16.5" x14ac:dyDescent="0.45">
      <c r="A15" s="58" t="s">
        <v>22</v>
      </c>
      <c r="B15" s="89" t="s">
        <v>121</v>
      </c>
      <c r="C15" s="92" t="s">
        <v>253</v>
      </c>
      <c r="D15" s="62">
        <v>7</v>
      </c>
      <c r="E15" s="62"/>
      <c r="F15" s="62">
        <f t="shared" si="0"/>
        <v>0</v>
      </c>
      <c r="G15" s="30" t="s">
        <v>83</v>
      </c>
    </row>
    <row r="16" spans="1:7" s="29" customFormat="1" x14ac:dyDescent="0.45">
      <c r="A16" s="58" t="s">
        <v>16</v>
      </c>
      <c r="B16" s="89" t="s">
        <v>120</v>
      </c>
      <c r="C16" s="92" t="s">
        <v>5</v>
      </c>
      <c r="D16" s="64">
        <v>0.10199999999999999</v>
      </c>
      <c r="E16" s="62"/>
      <c r="F16" s="62">
        <f t="shared" si="0"/>
        <v>0</v>
      </c>
      <c r="G16" s="30" t="s">
        <v>83</v>
      </c>
    </row>
    <row r="17" spans="1:7" s="29" customFormat="1" ht="16.5" x14ac:dyDescent="0.45">
      <c r="A17" s="58" t="s">
        <v>36</v>
      </c>
      <c r="B17" s="89" t="s">
        <v>122</v>
      </c>
      <c r="C17" s="92" t="s">
        <v>253</v>
      </c>
      <c r="D17" s="62">
        <v>23.5</v>
      </c>
      <c r="E17" s="62"/>
      <c r="F17" s="62">
        <f t="shared" si="0"/>
        <v>0</v>
      </c>
      <c r="G17" s="30" t="s">
        <v>83</v>
      </c>
    </row>
    <row r="18" spans="1:7" s="29" customFormat="1" ht="16.5" x14ac:dyDescent="0.45">
      <c r="A18" s="58" t="s">
        <v>31</v>
      </c>
      <c r="B18" s="89" t="s">
        <v>123</v>
      </c>
      <c r="C18" s="92" t="s">
        <v>252</v>
      </c>
      <c r="D18" s="62">
        <v>0.36</v>
      </c>
      <c r="E18" s="62"/>
      <c r="F18" s="62">
        <f t="shared" si="0"/>
        <v>0</v>
      </c>
      <c r="G18" s="30" t="s">
        <v>83</v>
      </c>
    </row>
    <row r="19" spans="1:7" s="29" customFormat="1" ht="16.5" x14ac:dyDescent="0.45">
      <c r="A19" s="58" t="s">
        <v>32</v>
      </c>
      <c r="B19" s="89" t="s">
        <v>124</v>
      </c>
      <c r="C19" s="42" t="s">
        <v>106</v>
      </c>
      <c r="D19" s="62">
        <v>1.64</v>
      </c>
      <c r="E19" s="62"/>
      <c r="F19" s="62">
        <f t="shared" si="0"/>
        <v>0</v>
      </c>
      <c r="G19" s="30" t="s">
        <v>83</v>
      </c>
    </row>
    <row r="20" spans="1:7" s="29" customFormat="1" x14ac:dyDescent="0.45">
      <c r="A20" s="58"/>
      <c r="B20" s="89" t="s">
        <v>125</v>
      </c>
      <c r="C20" s="59"/>
      <c r="D20" s="59"/>
      <c r="E20" s="62"/>
      <c r="F20" s="62"/>
      <c r="G20" s="30" t="s">
        <v>83</v>
      </c>
    </row>
    <row r="21" spans="1:7" s="29" customFormat="1" x14ac:dyDescent="0.45">
      <c r="A21" s="42">
        <v>12</v>
      </c>
      <c r="B21" s="89" t="s">
        <v>257</v>
      </c>
      <c r="C21" s="42" t="s">
        <v>126</v>
      </c>
      <c r="D21" s="43">
        <v>53.1</v>
      </c>
      <c r="E21" s="62"/>
      <c r="F21" s="62">
        <f t="shared" si="0"/>
        <v>0</v>
      </c>
      <c r="G21" s="30" t="s">
        <v>83</v>
      </c>
    </row>
    <row r="22" spans="1:7" s="29" customFormat="1" x14ac:dyDescent="0.45">
      <c r="A22" s="65" t="s">
        <v>17</v>
      </c>
      <c r="B22" s="89" t="s">
        <v>127</v>
      </c>
      <c r="C22" s="42" t="s">
        <v>126</v>
      </c>
      <c r="D22" s="43">
        <v>94.3</v>
      </c>
      <c r="E22" s="62"/>
      <c r="F22" s="62">
        <f t="shared" si="0"/>
        <v>0</v>
      </c>
      <c r="G22" s="30" t="s">
        <v>83</v>
      </c>
    </row>
    <row r="23" spans="1:7" s="29" customFormat="1" x14ac:dyDescent="0.45">
      <c r="A23" s="65" t="s">
        <v>18</v>
      </c>
      <c r="B23" s="89" t="s">
        <v>128</v>
      </c>
      <c r="C23" s="42" t="s">
        <v>129</v>
      </c>
      <c r="D23" s="43">
        <v>1.2</v>
      </c>
      <c r="E23" s="62"/>
      <c r="F23" s="62">
        <f t="shared" si="0"/>
        <v>0</v>
      </c>
      <c r="G23" s="30" t="s">
        <v>83</v>
      </c>
    </row>
    <row r="24" spans="1:7" s="29" customFormat="1" x14ac:dyDescent="0.45">
      <c r="A24" s="65" t="s">
        <v>19</v>
      </c>
      <c r="B24" s="89" t="s">
        <v>130</v>
      </c>
      <c r="C24" s="42" t="s">
        <v>131</v>
      </c>
      <c r="D24" s="43">
        <v>147.4</v>
      </c>
      <c r="E24" s="62"/>
      <c r="F24" s="62">
        <f t="shared" si="0"/>
        <v>0</v>
      </c>
      <c r="G24" s="30" t="s">
        <v>83</v>
      </c>
    </row>
    <row r="25" spans="1:7" s="29" customFormat="1" x14ac:dyDescent="0.45">
      <c r="A25" s="65" t="s">
        <v>29</v>
      </c>
      <c r="B25" s="89" t="s">
        <v>132</v>
      </c>
      <c r="C25" s="42" t="s">
        <v>133</v>
      </c>
      <c r="D25" s="43">
        <v>14.7</v>
      </c>
      <c r="E25" s="62"/>
      <c r="F25" s="62">
        <f t="shared" si="0"/>
        <v>0</v>
      </c>
      <c r="G25" s="30" t="s">
        <v>83</v>
      </c>
    </row>
    <row r="26" spans="1:7" s="29" customFormat="1" x14ac:dyDescent="0.45">
      <c r="A26" s="65" t="s">
        <v>33</v>
      </c>
      <c r="B26" s="89" t="s">
        <v>134</v>
      </c>
      <c r="C26" s="90" t="s">
        <v>5</v>
      </c>
      <c r="D26" s="63">
        <v>1</v>
      </c>
      <c r="E26" s="62"/>
      <c r="F26" s="62">
        <f t="shared" si="0"/>
        <v>0</v>
      </c>
      <c r="G26" s="30" t="s">
        <v>83</v>
      </c>
    </row>
    <row r="27" spans="1:7" s="29" customFormat="1" x14ac:dyDescent="0.45">
      <c r="A27" s="65" t="s">
        <v>27</v>
      </c>
      <c r="B27" s="89" t="s">
        <v>254</v>
      </c>
      <c r="C27" s="90" t="s">
        <v>5</v>
      </c>
      <c r="D27" s="63">
        <v>1</v>
      </c>
      <c r="E27" s="62"/>
      <c r="F27" s="62">
        <f t="shared" si="0"/>
        <v>0</v>
      </c>
      <c r="G27" s="30" t="s">
        <v>83</v>
      </c>
    </row>
    <row r="28" spans="1:7" s="29" customFormat="1" x14ac:dyDescent="0.45">
      <c r="A28" s="65"/>
      <c r="B28" s="89" t="s">
        <v>135</v>
      </c>
      <c r="C28" s="42"/>
      <c r="D28" s="43"/>
      <c r="E28" s="62"/>
      <c r="F28" s="62"/>
      <c r="G28" s="30" t="s">
        <v>83</v>
      </c>
    </row>
    <row r="29" spans="1:7" s="29" customFormat="1" x14ac:dyDescent="0.45">
      <c r="A29" s="65" t="s">
        <v>23</v>
      </c>
      <c r="B29" s="89" t="s">
        <v>136</v>
      </c>
      <c r="C29" s="42" t="s">
        <v>129</v>
      </c>
      <c r="D29" s="43">
        <v>7.0000000000000007E-2</v>
      </c>
      <c r="E29" s="62"/>
      <c r="F29" s="62">
        <f t="shared" si="0"/>
        <v>0</v>
      </c>
      <c r="G29" s="30" t="s">
        <v>83</v>
      </c>
    </row>
    <row r="30" spans="1:7" s="29" customFormat="1" x14ac:dyDescent="0.45">
      <c r="A30" s="65" t="s">
        <v>34</v>
      </c>
      <c r="B30" s="89" t="s">
        <v>137</v>
      </c>
      <c r="C30" s="42" t="s">
        <v>14</v>
      </c>
      <c r="D30" s="43">
        <v>3.4700000000000006</v>
      </c>
      <c r="E30" s="62"/>
      <c r="F30" s="62">
        <f t="shared" si="0"/>
        <v>0</v>
      </c>
      <c r="G30" s="30" t="s">
        <v>83</v>
      </c>
    </row>
    <row r="31" spans="1:7" s="29" customFormat="1" x14ac:dyDescent="0.45">
      <c r="A31" s="65" t="s">
        <v>30</v>
      </c>
      <c r="B31" s="89" t="s">
        <v>138</v>
      </c>
      <c r="C31" s="42" t="s">
        <v>14</v>
      </c>
      <c r="D31" s="43">
        <v>3.4700000000000006</v>
      </c>
      <c r="E31" s="62"/>
      <c r="F31" s="62">
        <f t="shared" si="0"/>
        <v>0</v>
      </c>
      <c r="G31" s="30" t="s">
        <v>83</v>
      </c>
    </row>
    <row r="32" spans="1:7" s="29" customFormat="1" x14ac:dyDescent="0.45">
      <c r="A32" s="65" t="s">
        <v>20</v>
      </c>
      <c r="B32" s="89" t="s">
        <v>139</v>
      </c>
      <c r="C32" s="42" t="s">
        <v>131</v>
      </c>
      <c r="D32" s="43">
        <v>8.9</v>
      </c>
      <c r="E32" s="62"/>
      <c r="F32" s="62">
        <f t="shared" si="0"/>
        <v>0</v>
      </c>
      <c r="G32" s="30" t="s">
        <v>83</v>
      </c>
    </row>
    <row r="33" spans="1:7" s="29" customFormat="1" ht="16.5" x14ac:dyDescent="0.45">
      <c r="A33" s="65" t="s">
        <v>21</v>
      </c>
      <c r="B33" s="89" t="s">
        <v>258</v>
      </c>
      <c r="C33" s="42" t="s">
        <v>253</v>
      </c>
      <c r="D33" s="62">
        <v>4.8</v>
      </c>
      <c r="E33" s="62"/>
      <c r="F33" s="62">
        <f t="shared" si="0"/>
        <v>0</v>
      </c>
      <c r="G33" s="30" t="s">
        <v>83</v>
      </c>
    </row>
    <row r="34" spans="1:7" s="29" customFormat="1" ht="16.5" x14ac:dyDescent="0.45">
      <c r="A34" s="65" t="s">
        <v>35</v>
      </c>
      <c r="B34" s="89" t="s">
        <v>140</v>
      </c>
      <c r="C34" s="42" t="s">
        <v>253</v>
      </c>
      <c r="D34" s="62">
        <v>4.8</v>
      </c>
      <c r="E34" s="62"/>
      <c r="F34" s="62">
        <f t="shared" si="0"/>
        <v>0</v>
      </c>
      <c r="G34" s="30" t="s">
        <v>83</v>
      </c>
    </row>
    <row r="35" spans="1:7" s="29" customFormat="1" x14ac:dyDescent="0.45">
      <c r="A35" s="65" t="s">
        <v>37</v>
      </c>
      <c r="B35" s="89" t="s">
        <v>141</v>
      </c>
      <c r="C35" s="42" t="s">
        <v>131</v>
      </c>
      <c r="D35" s="66">
        <v>4.8</v>
      </c>
      <c r="E35" s="62"/>
      <c r="F35" s="62">
        <f t="shared" si="0"/>
        <v>0</v>
      </c>
      <c r="G35" s="30" t="s">
        <v>83</v>
      </c>
    </row>
    <row r="36" spans="1:7" s="29" customFormat="1" x14ac:dyDescent="0.45">
      <c r="A36" s="65" t="s">
        <v>38</v>
      </c>
      <c r="B36" s="89" t="s">
        <v>142</v>
      </c>
      <c r="C36" s="42" t="s">
        <v>131</v>
      </c>
      <c r="D36" s="66">
        <v>4.8</v>
      </c>
      <c r="E36" s="62"/>
      <c r="F36" s="62">
        <f t="shared" si="0"/>
        <v>0</v>
      </c>
      <c r="G36" s="30" t="s">
        <v>83</v>
      </c>
    </row>
    <row r="37" spans="1:7" s="29" customFormat="1" x14ac:dyDescent="0.45">
      <c r="A37" s="65" t="s">
        <v>39</v>
      </c>
      <c r="B37" s="89" t="s">
        <v>143</v>
      </c>
      <c r="C37" s="42" t="s">
        <v>131</v>
      </c>
      <c r="D37" s="66">
        <v>4.8</v>
      </c>
      <c r="E37" s="62"/>
      <c r="F37" s="62">
        <f t="shared" si="0"/>
        <v>0</v>
      </c>
      <c r="G37" s="30" t="s">
        <v>83</v>
      </c>
    </row>
    <row r="38" spans="1:7" s="29" customFormat="1" ht="16.5" x14ac:dyDescent="0.45">
      <c r="A38" s="65" t="s">
        <v>40</v>
      </c>
      <c r="B38" s="89" t="s">
        <v>144</v>
      </c>
      <c r="C38" s="91" t="s">
        <v>253</v>
      </c>
      <c r="D38" s="66" t="s">
        <v>145</v>
      </c>
      <c r="E38" s="62"/>
      <c r="F38" s="62">
        <f t="shared" si="0"/>
        <v>0</v>
      </c>
      <c r="G38" s="30" t="s">
        <v>83</v>
      </c>
    </row>
    <row r="39" spans="1:7" s="29" customFormat="1" x14ac:dyDescent="0.45">
      <c r="A39" s="65" t="s">
        <v>41</v>
      </c>
      <c r="B39" s="89" t="s">
        <v>259</v>
      </c>
      <c r="C39" s="42" t="s">
        <v>131</v>
      </c>
      <c r="D39" s="66" t="s">
        <v>34</v>
      </c>
      <c r="E39" s="62"/>
      <c r="F39" s="62">
        <f t="shared" si="0"/>
        <v>0</v>
      </c>
      <c r="G39" s="30" t="s">
        <v>83</v>
      </c>
    </row>
    <row r="40" spans="1:7" s="29" customFormat="1" x14ac:dyDescent="0.45">
      <c r="A40" s="65" t="s">
        <v>42</v>
      </c>
      <c r="B40" s="89" t="s">
        <v>146</v>
      </c>
      <c r="C40" s="42" t="s">
        <v>131</v>
      </c>
      <c r="D40" s="66" t="s">
        <v>34</v>
      </c>
      <c r="E40" s="62"/>
      <c r="F40" s="62">
        <f t="shared" si="0"/>
        <v>0</v>
      </c>
      <c r="G40" s="30" t="s">
        <v>83</v>
      </c>
    </row>
    <row r="41" spans="1:7" s="29" customFormat="1" x14ac:dyDescent="0.45">
      <c r="A41" s="65" t="s">
        <v>45</v>
      </c>
      <c r="B41" s="89" t="s">
        <v>260</v>
      </c>
      <c r="C41" s="42" t="s">
        <v>131</v>
      </c>
      <c r="D41" s="66" t="s">
        <v>34</v>
      </c>
      <c r="E41" s="62"/>
      <c r="F41" s="62">
        <f t="shared" si="0"/>
        <v>0</v>
      </c>
      <c r="G41" s="30" t="s">
        <v>83</v>
      </c>
    </row>
    <row r="42" spans="1:7" s="29" customFormat="1" ht="16.5" x14ac:dyDescent="0.45">
      <c r="A42" s="65" t="s">
        <v>43</v>
      </c>
      <c r="B42" s="89" t="s">
        <v>261</v>
      </c>
      <c r="C42" s="42" t="s">
        <v>253</v>
      </c>
      <c r="D42" s="43">
        <v>25</v>
      </c>
      <c r="E42" s="62"/>
      <c r="F42" s="62">
        <f t="shared" si="0"/>
        <v>0</v>
      </c>
      <c r="G42" s="30" t="s">
        <v>83</v>
      </c>
    </row>
    <row r="43" spans="1:7" s="29" customFormat="1" x14ac:dyDescent="0.45">
      <c r="A43" s="65" t="s">
        <v>46</v>
      </c>
      <c r="B43" s="89" t="s">
        <v>262</v>
      </c>
      <c r="C43" s="42" t="s">
        <v>126</v>
      </c>
      <c r="D43" s="62">
        <v>25</v>
      </c>
      <c r="E43" s="62"/>
      <c r="F43" s="62">
        <f t="shared" si="0"/>
        <v>0</v>
      </c>
      <c r="G43" s="30" t="s">
        <v>83</v>
      </c>
    </row>
    <row r="44" spans="1:7" s="29" customFormat="1" ht="16.5" x14ac:dyDescent="0.45">
      <c r="A44" s="65" t="s">
        <v>47</v>
      </c>
      <c r="B44" s="89" t="s">
        <v>147</v>
      </c>
      <c r="C44" s="42" t="s">
        <v>253</v>
      </c>
      <c r="D44" s="43">
        <v>25</v>
      </c>
      <c r="E44" s="62"/>
      <c r="F44" s="62">
        <f t="shared" si="0"/>
        <v>0</v>
      </c>
      <c r="G44" s="30" t="s">
        <v>83</v>
      </c>
    </row>
    <row r="45" spans="1:7" s="29" customFormat="1" x14ac:dyDescent="0.45">
      <c r="A45" s="65" t="s">
        <v>44</v>
      </c>
      <c r="B45" s="89" t="s">
        <v>148</v>
      </c>
      <c r="C45" s="42" t="s">
        <v>131</v>
      </c>
      <c r="D45" s="66">
        <v>17.8</v>
      </c>
      <c r="E45" s="62"/>
      <c r="F45" s="62">
        <f t="shared" si="0"/>
        <v>0</v>
      </c>
      <c r="G45" s="30" t="s">
        <v>83</v>
      </c>
    </row>
    <row r="46" spans="1:7" s="29" customFormat="1" x14ac:dyDescent="0.45">
      <c r="A46" s="65" t="s">
        <v>48</v>
      </c>
      <c r="B46" s="89" t="s">
        <v>146</v>
      </c>
      <c r="C46" s="42" t="s">
        <v>131</v>
      </c>
      <c r="D46" s="66">
        <v>17.8</v>
      </c>
      <c r="E46" s="62"/>
      <c r="F46" s="62">
        <f t="shared" si="0"/>
        <v>0</v>
      </c>
      <c r="G46" s="30" t="s">
        <v>83</v>
      </c>
    </row>
    <row r="47" spans="1:7" s="29" customFormat="1" x14ac:dyDescent="0.45">
      <c r="A47" s="65" t="s">
        <v>49</v>
      </c>
      <c r="B47" s="89" t="s">
        <v>260</v>
      </c>
      <c r="C47" s="42" t="s">
        <v>131</v>
      </c>
      <c r="D47" s="66">
        <v>17.8</v>
      </c>
      <c r="E47" s="62"/>
      <c r="F47" s="62">
        <f t="shared" si="0"/>
        <v>0</v>
      </c>
      <c r="G47" s="30" t="s">
        <v>83</v>
      </c>
    </row>
    <row r="48" spans="1:7" s="29" customFormat="1" x14ac:dyDescent="0.45">
      <c r="A48" s="65"/>
      <c r="B48" s="89" t="s">
        <v>149</v>
      </c>
      <c r="C48" s="42"/>
      <c r="D48" s="43"/>
      <c r="E48" s="62"/>
      <c r="F48" s="62"/>
      <c r="G48" s="30" t="s">
        <v>83</v>
      </c>
    </row>
    <row r="49" spans="1:7" s="29" customFormat="1" x14ac:dyDescent="0.45">
      <c r="A49" s="65" t="s">
        <v>50</v>
      </c>
      <c r="B49" s="89" t="s">
        <v>150</v>
      </c>
      <c r="C49" s="42" t="s">
        <v>6</v>
      </c>
      <c r="D49" s="62">
        <v>0.22</v>
      </c>
      <c r="E49" s="62"/>
      <c r="F49" s="62">
        <f t="shared" si="0"/>
        <v>0</v>
      </c>
      <c r="G49" s="30" t="s">
        <v>83</v>
      </c>
    </row>
    <row r="50" spans="1:7" s="29" customFormat="1" x14ac:dyDescent="0.45">
      <c r="A50" s="65" t="s">
        <v>51</v>
      </c>
      <c r="B50" s="89" t="s">
        <v>151</v>
      </c>
      <c r="C50" s="42" t="s">
        <v>6</v>
      </c>
      <c r="D50" s="62">
        <v>3.44</v>
      </c>
      <c r="E50" s="62"/>
      <c r="F50" s="62">
        <f t="shared" si="0"/>
        <v>0</v>
      </c>
      <c r="G50" s="30" t="s">
        <v>83</v>
      </c>
    </row>
    <row r="51" spans="1:7" s="29" customFormat="1" ht="16.5" x14ac:dyDescent="0.45">
      <c r="A51" s="65" t="s">
        <v>52</v>
      </c>
      <c r="B51" s="89" t="s">
        <v>152</v>
      </c>
      <c r="C51" s="59" t="s">
        <v>106</v>
      </c>
      <c r="D51" s="67">
        <v>4.7</v>
      </c>
      <c r="E51" s="62"/>
      <c r="F51" s="62">
        <f t="shared" si="0"/>
        <v>0</v>
      </c>
      <c r="G51" s="30" t="s">
        <v>83</v>
      </c>
    </row>
    <row r="52" spans="1:7" s="29" customFormat="1" ht="16.5" x14ac:dyDescent="0.45">
      <c r="A52" s="65" t="s">
        <v>53</v>
      </c>
      <c r="B52" s="89" t="s">
        <v>263</v>
      </c>
      <c r="C52" s="59" t="s">
        <v>106</v>
      </c>
      <c r="D52" s="68">
        <v>0.65</v>
      </c>
      <c r="E52" s="62"/>
      <c r="F52" s="62">
        <f t="shared" si="0"/>
        <v>0</v>
      </c>
      <c r="G52" s="30" t="s">
        <v>83</v>
      </c>
    </row>
    <row r="53" spans="1:7" s="29" customFormat="1" x14ac:dyDescent="0.45">
      <c r="A53" s="65" t="s">
        <v>54</v>
      </c>
      <c r="B53" s="89" t="s">
        <v>153</v>
      </c>
      <c r="C53" s="93" t="s">
        <v>14</v>
      </c>
      <c r="D53" s="68">
        <v>3.7</v>
      </c>
      <c r="E53" s="62"/>
      <c r="F53" s="62">
        <f t="shared" si="0"/>
        <v>0</v>
      </c>
      <c r="G53" s="30" t="s">
        <v>83</v>
      </c>
    </row>
    <row r="54" spans="1:7" s="29" customFormat="1" x14ac:dyDescent="0.45">
      <c r="A54" s="65" t="s">
        <v>55</v>
      </c>
      <c r="B54" s="89" t="s">
        <v>154</v>
      </c>
      <c r="C54" s="93" t="s">
        <v>14</v>
      </c>
      <c r="D54" s="68">
        <v>0.64500000000000002</v>
      </c>
      <c r="E54" s="62"/>
      <c r="F54" s="62">
        <f t="shared" si="0"/>
        <v>0</v>
      </c>
      <c r="G54" s="30" t="s">
        <v>83</v>
      </c>
    </row>
    <row r="55" spans="1:7" s="29" customFormat="1" x14ac:dyDescent="0.45">
      <c r="A55" s="65" t="s">
        <v>56</v>
      </c>
      <c r="B55" s="89" t="s">
        <v>155</v>
      </c>
      <c r="C55" s="93" t="s">
        <v>14</v>
      </c>
      <c r="D55" s="68">
        <v>1.4088999999999998</v>
      </c>
      <c r="E55" s="62"/>
      <c r="F55" s="62">
        <f t="shared" si="0"/>
        <v>0</v>
      </c>
      <c r="G55" s="30" t="s">
        <v>83</v>
      </c>
    </row>
    <row r="56" spans="1:7" s="29" customFormat="1" x14ac:dyDescent="0.45">
      <c r="A56" s="65" t="s">
        <v>57</v>
      </c>
      <c r="B56" s="89" t="s">
        <v>156</v>
      </c>
      <c r="C56" s="93" t="s">
        <v>14</v>
      </c>
      <c r="D56" s="68">
        <v>1.9319999999999997</v>
      </c>
      <c r="E56" s="62"/>
      <c r="F56" s="62">
        <f t="shared" si="0"/>
        <v>0</v>
      </c>
      <c r="G56" s="30" t="s">
        <v>83</v>
      </c>
    </row>
    <row r="57" spans="1:7" s="29" customFormat="1" x14ac:dyDescent="0.45">
      <c r="A57" s="65" t="s">
        <v>58</v>
      </c>
      <c r="B57" s="89" t="s">
        <v>157</v>
      </c>
      <c r="C57" s="93" t="s">
        <v>14</v>
      </c>
      <c r="D57" s="68">
        <v>2</v>
      </c>
      <c r="E57" s="62"/>
      <c r="F57" s="62">
        <f t="shared" si="0"/>
        <v>0</v>
      </c>
      <c r="G57" s="30" t="s">
        <v>83</v>
      </c>
    </row>
    <row r="58" spans="1:7" s="29" customFormat="1" x14ac:dyDescent="0.45">
      <c r="A58" s="65" t="s">
        <v>59</v>
      </c>
      <c r="B58" s="89" t="s">
        <v>158</v>
      </c>
      <c r="C58" s="42" t="s">
        <v>14</v>
      </c>
      <c r="D58" s="68">
        <v>2</v>
      </c>
      <c r="E58" s="62"/>
      <c r="F58" s="62">
        <f t="shared" si="0"/>
        <v>0</v>
      </c>
      <c r="G58" s="30" t="s">
        <v>83</v>
      </c>
    </row>
    <row r="59" spans="1:7" s="29" customFormat="1" x14ac:dyDescent="0.45">
      <c r="A59" s="65" t="s">
        <v>63</v>
      </c>
      <c r="B59" s="89" t="s">
        <v>159</v>
      </c>
      <c r="C59" s="42" t="s">
        <v>131</v>
      </c>
      <c r="D59" s="94">
        <v>3.2</v>
      </c>
      <c r="E59" s="62"/>
      <c r="F59" s="62">
        <f t="shared" si="0"/>
        <v>0</v>
      </c>
      <c r="G59" s="30" t="s">
        <v>83</v>
      </c>
    </row>
    <row r="60" spans="1:7" s="29" customFormat="1" x14ac:dyDescent="0.45">
      <c r="A60" s="65" t="s">
        <v>64</v>
      </c>
      <c r="B60" s="89" t="s">
        <v>160</v>
      </c>
      <c r="C60" s="42" t="s">
        <v>14</v>
      </c>
      <c r="D60" s="68">
        <v>1.68</v>
      </c>
      <c r="E60" s="62"/>
      <c r="F60" s="62">
        <f t="shared" si="0"/>
        <v>0</v>
      </c>
      <c r="G60" s="30" t="s">
        <v>83</v>
      </c>
    </row>
    <row r="61" spans="1:7" s="29" customFormat="1" x14ac:dyDescent="0.45">
      <c r="A61" s="65" t="s">
        <v>65</v>
      </c>
      <c r="B61" s="89" t="s">
        <v>161</v>
      </c>
      <c r="C61" s="42" t="s">
        <v>14</v>
      </c>
      <c r="D61" s="68">
        <v>2.7</v>
      </c>
      <c r="E61" s="62"/>
      <c r="F61" s="62">
        <f t="shared" si="0"/>
        <v>0</v>
      </c>
      <c r="G61" s="30" t="s">
        <v>83</v>
      </c>
    </row>
    <row r="62" spans="1:7" s="29" customFormat="1" x14ac:dyDescent="0.45">
      <c r="A62" s="65" t="s">
        <v>61</v>
      </c>
      <c r="B62" s="89" t="s">
        <v>162</v>
      </c>
      <c r="C62" s="42" t="s">
        <v>131</v>
      </c>
      <c r="D62" s="94">
        <v>0.7</v>
      </c>
      <c r="E62" s="62"/>
      <c r="F62" s="62">
        <f t="shared" si="0"/>
        <v>0</v>
      </c>
      <c r="G62" s="30" t="s">
        <v>83</v>
      </c>
    </row>
    <row r="63" spans="1:7" s="29" customFormat="1" x14ac:dyDescent="0.45">
      <c r="A63" s="65" t="s">
        <v>66</v>
      </c>
      <c r="B63" s="89" t="s">
        <v>163</v>
      </c>
      <c r="C63" s="42" t="s">
        <v>131</v>
      </c>
      <c r="D63" s="94">
        <v>3.2</v>
      </c>
      <c r="E63" s="62"/>
      <c r="F63" s="62">
        <f t="shared" si="0"/>
        <v>0</v>
      </c>
      <c r="G63" s="30" t="s">
        <v>83</v>
      </c>
    </row>
    <row r="64" spans="1:7" s="29" customFormat="1" ht="16.5" x14ac:dyDescent="0.45">
      <c r="A64" s="65" t="s">
        <v>67</v>
      </c>
      <c r="B64" s="89" t="s">
        <v>264</v>
      </c>
      <c r="C64" s="42" t="s">
        <v>107</v>
      </c>
      <c r="D64" s="69">
        <v>2.7</v>
      </c>
      <c r="E64" s="62"/>
      <c r="F64" s="62">
        <f t="shared" si="0"/>
        <v>0</v>
      </c>
      <c r="G64" s="30" t="s">
        <v>83</v>
      </c>
    </row>
    <row r="65" spans="1:7" s="29" customFormat="1" x14ac:dyDescent="0.45">
      <c r="A65" s="65"/>
      <c r="B65" s="89" t="s">
        <v>164</v>
      </c>
      <c r="C65" s="42"/>
      <c r="D65" s="43"/>
      <c r="E65" s="62"/>
      <c r="F65" s="62"/>
      <c r="G65" s="30" t="s">
        <v>83</v>
      </c>
    </row>
    <row r="66" spans="1:7" s="29" customFormat="1" x14ac:dyDescent="0.45">
      <c r="A66" s="65" t="s">
        <v>62</v>
      </c>
      <c r="B66" s="89" t="s">
        <v>165</v>
      </c>
      <c r="C66" s="93" t="s">
        <v>14</v>
      </c>
      <c r="D66" s="68">
        <v>15.7</v>
      </c>
      <c r="E66" s="62"/>
      <c r="F66" s="62">
        <f t="shared" si="0"/>
        <v>0</v>
      </c>
      <c r="G66" s="30" t="s">
        <v>83</v>
      </c>
    </row>
    <row r="67" spans="1:7" s="29" customFormat="1" x14ac:dyDescent="0.45">
      <c r="A67" s="65" t="s">
        <v>85</v>
      </c>
      <c r="B67" s="89" t="s">
        <v>166</v>
      </c>
      <c r="C67" s="42" t="s">
        <v>126</v>
      </c>
      <c r="D67" s="62">
        <v>15.7</v>
      </c>
      <c r="E67" s="62"/>
      <c r="F67" s="62">
        <f t="shared" si="0"/>
        <v>0</v>
      </c>
      <c r="G67" s="30" t="s">
        <v>83</v>
      </c>
    </row>
    <row r="68" spans="1:7" s="29" customFormat="1" x14ac:dyDescent="0.45">
      <c r="A68" s="65" t="s">
        <v>86</v>
      </c>
      <c r="B68" s="89" t="s">
        <v>167</v>
      </c>
      <c r="C68" s="42" t="s">
        <v>126</v>
      </c>
      <c r="D68" s="62">
        <v>17.399999999999999</v>
      </c>
      <c r="E68" s="62"/>
      <c r="F68" s="62">
        <f t="shared" si="0"/>
        <v>0</v>
      </c>
      <c r="G68" s="30" t="s">
        <v>83</v>
      </c>
    </row>
    <row r="69" spans="1:7" s="29" customFormat="1" ht="16.5" x14ac:dyDescent="0.45">
      <c r="A69" s="65" t="s">
        <v>68</v>
      </c>
      <c r="B69" s="89" t="s">
        <v>265</v>
      </c>
      <c r="C69" s="91" t="s">
        <v>253</v>
      </c>
      <c r="D69" s="43">
        <v>17.399999999999999</v>
      </c>
      <c r="E69" s="62"/>
      <c r="F69" s="62">
        <f t="shared" si="0"/>
        <v>0</v>
      </c>
      <c r="G69" s="30" t="s">
        <v>83</v>
      </c>
    </row>
    <row r="70" spans="1:7" s="29" customFormat="1" x14ac:dyDescent="0.45">
      <c r="A70" s="65" t="s">
        <v>87</v>
      </c>
      <c r="B70" s="89" t="s">
        <v>168</v>
      </c>
      <c r="C70" s="42" t="s">
        <v>131</v>
      </c>
      <c r="D70" s="66">
        <v>17.399999999999999</v>
      </c>
      <c r="E70" s="62"/>
      <c r="F70" s="62">
        <f t="shared" si="0"/>
        <v>0</v>
      </c>
      <c r="G70" s="30" t="s">
        <v>83</v>
      </c>
    </row>
    <row r="71" spans="1:7" s="29" customFormat="1" x14ac:dyDescent="0.45">
      <c r="A71" s="65" t="s">
        <v>69</v>
      </c>
      <c r="B71" s="89" t="s">
        <v>169</v>
      </c>
      <c r="C71" s="42" t="s">
        <v>131</v>
      </c>
      <c r="D71" s="66">
        <v>17.399999999999999</v>
      </c>
      <c r="E71" s="62"/>
      <c r="F71" s="62">
        <f t="shared" si="0"/>
        <v>0</v>
      </c>
      <c r="G71" s="30" t="s">
        <v>83</v>
      </c>
    </row>
    <row r="72" spans="1:7" s="29" customFormat="1" x14ac:dyDescent="0.45">
      <c r="A72" s="65" t="s">
        <v>70</v>
      </c>
      <c r="B72" s="89" t="s">
        <v>170</v>
      </c>
      <c r="C72" s="42" t="s">
        <v>131</v>
      </c>
      <c r="D72" s="66">
        <v>17.399999999999999</v>
      </c>
      <c r="E72" s="62"/>
      <c r="F72" s="62">
        <f t="shared" si="0"/>
        <v>0</v>
      </c>
      <c r="G72" s="30" t="s">
        <v>83</v>
      </c>
    </row>
    <row r="73" spans="1:7" s="29" customFormat="1" x14ac:dyDescent="0.45">
      <c r="A73" s="65" t="s">
        <v>88</v>
      </c>
      <c r="B73" s="89" t="s">
        <v>171</v>
      </c>
      <c r="C73" s="42" t="s">
        <v>126</v>
      </c>
      <c r="D73" s="62">
        <v>23.7</v>
      </c>
      <c r="E73" s="62"/>
      <c r="F73" s="62">
        <f t="shared" si="0"/>
        <v>0</v>
      </c>
      <c r="G73" s="30" t="s">
        <v>83</v>
      </c>
    </row>
    <row r="74" spans="1:7" s="29" customFormat="1" x14ac:dyDescent="0.45">
      <c r="A74" s="65" t="s">
        <v>89</v>
      </c>
      <c r="B74" s="89" t="s">
        <v>172</v>
      </c>
      <c r="C74" s="42" t="s">
        <v>126</v>
      </c>
      <c r="D74" s="62">
        <v>23.7</v>
      </c>
      <c r="E74" s="62"/>
      <c r="F74" s="62">
        <f t="shared" ref="F74:F97" si="1">D74*E74</f>
        <v>0</v>
      </c>
      <c r="G74" s="30" t="s">
        <v>83</v>
      </c>
    </row>
    <row r="75" spans="1:7" s="29" customFormat="1" ht="16.5" x14ac:dyDescent="0.45">
      <c r="A75" s="65" t="s">
        <v>90</v>
      </c>
      <c r="B75" s="89" t="s">
        <v>266</v>
      </c>
      <c r="C75" s="42" t="s">
        <v>253</v>
      </c>
      <c r="D75" s="62">
        <v>23.7</v>
      </c>
      <c r="E75" s="62"/>
      <c r="F75" s="62">
        <f t="shared" si="1"/>
        <v>0</v>
      </c>
      <c r="G75" s="30" t="s">
        <v>83</v>
      </c>
    </row>
    <row r="76" spans="1:7" s="29" customFormat="1" ht="16.5" x14ac:dyDescent="0.45">
      <c r="A76" s="65" t="s">
        <v>71</v>
      </c>
      <c r="B76" s="89" t="s">
        <v>173</v>
      </c>
      <c r="C76" s="42" t="s">
        <v>253</v>
      </c>
      <c r="D76" s="62">
        <v>23.7</v>
      </c>
      <c r="E76" s="62"/>
      <c r="F76" s="62">
        <f t="shared" si="1"/>
        <v>0</v>
      </c>
      <c r="G76" s="30" t="s">
        <v>83</v>
      </c>
    </row>
    <row r="77" spans="1:7" s="29" customFormat="1" x14ac:dyDescent="0.45">
      <c r="A77" s="65" t="s">
        <v>91</v>
      </c>
      <c r="B77" s="89" t="s">
        <v>174</v>
      </c>
      <c r="C77" s="42" t="s">
        <v>7</v>
      </c>
      <c r="D77" s="62">
        <v>16</v>
      </c>
      <c r="E77" s="62"/>
      <c r="F77" s="62">
        <f t="shared" si="1"/>
        <v>0</v>
      </c>
      <c r="G77" s="30" t="s">
        <v>83</v>
      </c>
    </row>
    <row r="78" spans="1:7" s="29" customFormat="1" x14ac:dyDescent="0.45">
      <c r="A78" s="65" t="s">
        <v>92</v>
      </c>
      <c r="B78" s="89" t="s">
        <v>175</v>
      </c>
      <c r="C78" s="42" t="s">
        <v>126</v>
      </c>
      <c r="D78" s="62">
        <v>5.4</v>
      </c>
      <c r="E78" s="62"/>
      <c r="F78" s="62">
        <f t="shared" si="1"/>
        <v>0</v>
      </c>
      <c r="G78" s="30" t="s">
        <v>83</v>
      </c>
    </row>
    <row r="79" spans="1:7" s="29" customFormat="1" x14ac:dyDescent="0.45">
      <c r="A79" s="65" t="s">
        <v>93</v>
      </c>
      <c r="B79" s="89" t="s">
        <v>176</v>
      </c>
      <c r="C79" s="42" t="s">
        <v>126</v>
      </c>
      <c r="D79" s="62">
        <v>51.2</v>
      </c>
      <c r="E79" s="62"/>
      <c r="F79" s="62">
        <f t="shared" si="1"/>
        <v>0</v>
      </c>
      <c r="G79" s="30" t="s">
        <v>83</v>
      </c>
    </row>
    <row r="80" spans="1:7" s="29" customFormat="1" ht="16.5" x14ac:dyDescent="0.45">
      <c r="A80" s="65" t="s">
        <v>94</v>
      </c>
      <c r="B80" s="89" t="s">
        <v>265</v>
      </c>
      <c r="C80" s="91" t="s">
        <v>253</v>
      </c>
      <c r="D80" s="43">
        <v>51.2</v>
      </c>
      <c r="E80" s="62"/>
      <c r="F80" s="62">
        <f t="shared" si="1"/>
        <v>0</v>
      </c>
      <c r="G80" s="30" t="s">
        <v>83</v>
      </c>
    </row>
    <row r="81" spans="1:7" s="29" customFormat="1" x14ac:dyDescent="0.45">
      <c r="A81" s="65" t="s">
        <v>95</v>
      </c>
      <c r="B81" s="89" t="s">
        <v>177</v>
      </c>
      <c r="C81" s="42" t="s">
        <v>131</v>
      </c>
      <c r="D81" s="66">
        <v>51.2</v>
      </c>
      <c r="E81" s="62"/>
      <c r="F81" s="62">
        <f t="shared" si="1"/>
        <v>0</v>
      </c>
      <c r="G81" s="30" t="s">
        <v>83</v>
      </c>
    </row>
    <row r="82" spans="1:7" s="29" customFormat="1" x14ac:dyDescent="0.45">
      <c r="A82" s="65" t="s">
        <v>96</v>
      </c>
      <c r="B82" s="89" t="s">
        <v>178</v>
      </c>
      <c r="C82" s="42" t="s">
        <v>131</v>
      </c>
      <c r="D82" s="66">
        <v>51.2</v>
      </c>
      <c r="E82" s="62"/>
      <c r="F82" s="62">
        <f t="shared" si="1"/>
        <v>0</v>
      </c>
      <c r="G82" s="30" t="s">
        <v>83</v>
      </c>
    </row>
    <row r="83" spans="1:7" s="29" customFormat="1" x14ac:dyDescent="0.45">
      <c r="A83" s="65" t="s">
        <v>72</v>
      </c>
      <c r="B83" s="89" t="s">
        <v>179</v>
      </c>
      <c r="C83" s="42" t="s">
        <v>131</v>
      </c>
      <c r="D83" s="66">
        <v>51.2</v>
      </c>
      <c r="E83" s="62"/>
      <c r="F83" s="62">
        <f t="shared" si="1"/>
        <v>0</v>
      </c>
      <c r="G83" s="30" t="s">
        <v>83</v>
      </c>
    </row>
    <row r="84" spans="1:7" s="29" customFormat="1" x14ac:dyDescent="0.45">
      <c r="A84" s="65" t="s">
        <v>73</v>
      </c>
      <c r="B84" s="89" t="s">
        <v>180</v>
      </c>
      <c r="C84" s="42" t="s">
        <v>131</v>
      </c>
      <c r="D84" s="66">
        <v>27.18</v>
      </c>
      <c r="E84" s="62"/>
      <c r="F84" s="62">
        <f t="shared" si="1"/>
        <v>0</v>
      </c>
      <c r="G84" s="30" t="s">
        <v>83</v>
      </c>
    </row>
    <row r="85" spans="1:7" s="29" customFormat="1" x14ac:dyDescent="0.45">
      <c r="A85" s="65" t="s">
        <v>74</v>
      </c>
      <c r="B85" s="89" t="s">
        <v>142</v>
      </c>
      <c r="C85" s="42" t="s">
        <v>131</v>
      </c>
      <c r="D85" s="66">
        <v>27.18</v>
      </c>
      <c r="E85" s="62"/>
      <c r="F85" s="62">
        <f t="shared" si="1"/>
        <v>0</v>
      </c>
      <c r="G85" s="30" t="s">
        <v>83</v>
      </c>
    </row>
    <row r="86" spans="1:7" s="29" customFormat="1" x14ac:dyDescent="0.45">
      <c r="A86" s="65" t="s">
        <v>75</v>
      </c>
      <c r="B86" s="89" t="s">
        <v>143</v>
      </c>
      <c r="C86" s="42" t="s">
        <v>131</v>
      </c>
      <c r="D86" s="66">
        <v>27.18</v>
      </c>
      <c r="E86" s="62"/>
      <c r="F86" s="62">
        <f t="shared" si="1"/>
        <v>0</v>
      </c>
      <c r="G86" s="30" t="s">
        <v>83</v>
      </c>
    </row>
    <row r="87" spans="1:7" s="29" customFormat="1" x14ac:dyDescent="0.45">
      <c r="A87" s="65" t="s">
        <v>76</v>
      </c>
      <c r="B87" s="89" t="s">
        <v>181</v>
      </c>
      <c r="C87" s="42" t="s">
        <v>126</v>
      </c>
      <c r="D87" s="62">
        <v>38.4</v>
      </c>
      <c r="E87" s="62"/>
      <c r="F87" s="62">
        <f t="shared" si="1"/>
        <v>0</v>
      </c>
      <c r="G87" s="30" t="s">
        <v>83</v>
      </c>
    </row>
    <row r="88" spans="1:7" s="29" customFormat="1" ht="16.5" x14ac:dyDescent="0.45">
      <c r="A88" s="65" t="s">
        <v>97</v>
      </c>
      <c r="B88" s="89" t="s">
        <v>265</v>
      </c>
      <c r="C88" s="91" t="s">
        <v>253</v>
      </c>
      <c r="D88" s="62">
        <v>38.4</v>
      </c>
      <c r="E88" s="62"/>
      <c r="F88" s="62">
        <f t="shared" si="1"/>
        <v>0</v>
      </c>
      <c r="G88" s="30" t="s">
        <v>83</v>
      </c>
    </row>
    <row r="89" spans="1:7" s="29" customFormat="1" x14ac:dyDescent="0.45">
      <c r="A89" s="65" t="s">
        <v>98</v>
      </c>
      <c r="B89" s="89" t="s">
        <v>182</v>
      </c>
      <c r="C89" s="42" t="s">
        <v>131</v>
      </c>
      <c r="D89" s="66">
        <v>38.4</v>
      </c>
      <c r="E89" s="62"/>
      <c r="F89" s="62">
        <f t="shared" si="1"/>
        <v>0</v>
      </c>
      <c r="G89" s="30" t="s">
        <v>83</v>
      </c>
    </row>
    <row r="90" spans="1:7" s="29" customFormat="1" x14ac:dyDescent="0.45">
      <c r="A90" s="65" t="s">
        <v>99</v>
      </c>
      <c r="B90" s="89" t="s">
        <v>183</v>
      </c>
      <c r="C90" s="42" t="s">
        <v>131</v>
      </c>
      <c r="D90" s="66">
        <v>38.4</v>
      </c>
      <c r="E90" s="62"/>
      <c r="F90" s="62">
        <f t="shared" si="1"/>
        <v>0</v>
      </c>
      <c r="G90" s="30" t="s">
        <v>83</v>
      </c>
    </row>
    <row r="91" spans="1:7" s="29" customFormat="1" x14ac:dyDescent="0.45">
      <c r="A91" s="65" t="s">
        <v>100</v>
      </c>
      <c r="B91" s="89" t="s">
        <v>184</v>
      </c>
      <c r="C91" s="42" t="s">
        <v>131</v>
      </c>
      <c r="D91" s="66">
        <v>38.4</v>
      </c>
      <c r="E91" s="62"/>
      <c r="F91" s="62">
        <f t="shared" si="1"/>
        <v>0</v>
      </c>
      <c r="G91" s="30" t="s">
        <v>83</v>
      </c>
    </row>
    <row r="92" spans="1:7" s="29" customFormat="1" x14ac:dyDescent="0.45">
      <c r="A92" s="65" t="s">
        <v>101</v>
      </c>
      <c r="B92" s="89" t="s">
        <v>185</v>
      </c>
      <c r="C92" s="42" t="s">
        <v>131</v>
      </c>
      <c r="D92" s="66">
        <v>11.72</v>
      </c>
      <c r="E92" s="62"/>
      <c r="F92" s="62">
        <f t="shared" si="1"/>
        <v>0</v>
      </c>
      <c r="G92" s="30" t="s">
        <v>83</v>
      </c>
    </row>
    <row r="93" spans="1:7" s="29" customFormat="1" x14ac:dyDescent="0.45">
      <c r="A93" s="65" t="s">
        <v>102</v>
      </c>
      <c r="B93" s="89" t="s">
        <v>142</v>
      </c>
      <c r="C93" s="42" t="s">
        <v>131</v>
      </c>
      <c r="D93" s="66">
        <v>11.72</v>
      </c>
      <c r="E93" s="62"/>
      <c r="F93" s="62">
        <f t="shared" si="1"/>
        <v>0</v>
      </c>
      <c r="G93" s="30" t="s">
        <v>83</v>
      </c>
    </row>
    <row r="94" spans="1:7" s="29" customFormat="1" x14ac:dyDescent="0.45">
      <c r="A94" s="65" t="s">
        <v>103</v>
      </c>
      <c r="B94" s="89" t="s">
        <v>143</v>
      </c>
      <c r="C94" s="42" t="s">
        <v>131</v>
      </c>
      <c r="D94" s="66">
        <v>11.72</v>
      </c>
      <c r="E94" s="62"/>
      <c r="F94" s="62">
        <f t="shared" si="1"/>
        <v>0</v>
      </c>
      <c r="G94" s="30" t="s">
        <v>83</v>
      </c>
    </row>
    <row r="95" spans="1:7" s="29" customFormat="1" x14ac:dyDescent="0.45">
      <c r="A95" s="65" t="s">
        <v>104</v>
      </c>
      <c r="B95" s="89" t="s">
        <v>186</v>
      </c>
      <c r="C95" s="90" t="s">
        <v>5</v>
      </c>
      <c r="D95" s="63">
        <v>3.5</v>
      </c>
      <c r="E95" s="62"/>
      <c r="F95" s="62">
        <f t="shared" si="1"/>
        <v>0</v>
      </c>
      <c r="G95" s="30" t="s">
        <v>83</v>
      </c>
    </row>
    <row r="96" spans="1:7" s="29" customFormat="1" x14ac:dyDescent="0.45">
      <c r="A96" s="65" t="s">
        <v>105</v>
      </c>
      <c r="B96" s="89" t="s">
        <v>134</v>
      </c>
      <c r="C96" s="90" t="s">
        <v>5</v>
      </c>
      <c r="D96" s="63">
        <v>3.5</v>
      </c>
      <c r="E96" s="62"/>
      <c r="F96" s="62">
        <f t="shared" si="1"/>
        <v>0</v>
      </c>
      <c r="G96" s="30" t="s">
        <v>83</v>
      </c>
    </row>
    <row r="97" spans="1:7" s="29" customFormat="1" ht="16.5" thickBot="1" x14ac:dyDescent="0.5">
      <c r="A97" s="65" t="s">
        <v>77</v>
      </c>
      <c r="B97" s="89" t="s">
        <v>254</v>
      </c>
      <c r="C97" s="90" t="s">
        <v>5</v>
      </c>
      <c r="D97" s="63">
        <v>3.5</v>
      </c>
      <c r="E97" s="62"/>
      <c r="F97" s="62">
        <f t="shared" si="1"/>
        <v>0</v>
      </c>
      <c r="G97" s="30" t="s">
        <v>83</v>
      </c>
    </row>
    <row r="98" spans="1:7" s="29" customFormat="1" x14ac:dyDescent="0.45">
      <c r="A98" s="44"/>
      <c r="B98" s="95" t="s">
        <v>187</v>
      </c>
      <c r="C98" s="45"/>
      <c r="D98" s="45"/>
      <c r="E98" s="45"/>
      <c r="F98" s="46"/>
      <c r="G98" s="30" t="s">
        <v>83</v>
      </c>
    </row>
    <row r="99" spans="1:7" s="29" customFormat="1" x14ac:dyDescent="0.45">
      <c r="A99" s="47">
        <v>1</v>
      </c>
      <c r="B99" s="54" t="s">
        <v>267</v>
      </c>
      <c r="C99" s="57" t="s">
        <v>11</v>
      </c>
      <c r="D99" s="70">
        <v>1</v>
      </c>
      <c r="E99" s="70"/>
      <c r="F99" s="71">
        <f>D99*E99</f>
        <v>0</v>
      </c>
      <c r="G99" s="30" t="s">
        <v>83</v>
      </c>
    </row>
    <row r="100" spans="1:7" s="29" customFormat="1" x14ac:dyDescent="0.45">
      <c r="A100" s="48">
        <v>2</v>
      </c>
      <c r="B100" s="96" t="s">
        <v>268</v>
      </c>
      <c r="C100" s="72" t="s">
        <v>78</v>
      </c>
      <c r="D100" s="62">
        <v>1</v>
      </c>
      <c r="E100" s="70"/>
      <c r="F100" s="71">
        <f t="shared" ref="F100:F163" si="2">D100*E100</f>
        <v>0</v>
      </c>
      <c r="G100" s="30" t="s">
        <v>83</v>
      </c>
    </row>
    <row r="101" spans="1:7" s="29" customFormat="1" x14ac:dyDescent="0.45">
      <c r="A101" s="48">
        <v>3</v>
      </c>
      <c r="B101" s="96" t="s">
        <v>188</v>
      </c>
      <c r="C101" s="72" t="s">
        <v>78</v>
      </c>
      <c r="D101" s="62">
        <v>1</v>
      </c>
      <c r="E101" s="70"/>
      <c r="F101" s="71">
        <f t="shared" si="2"/>
        <v>0</v>
      </c>
      <c r="G101" s="30" t="s">
        <v>83</v>
      </c>
    </row>
    <row r="102" spans="1:7" s="29" customFormat="1" x14ac:dyDescent="0.45">
      <c r="A102" s="49">
        <v>4</v>
      </c>
      <c r="B102" s="96" t="s">
        <v>269</v>
      </c>
      <c r="C102" s="72" t="s">
        <v>78</v>
      </c>
      <c r="D102" s="62">
        <v>1</v>
      </c>
      <c r="E102" s="70"/>
      <c r="F102" s="71">
        <f t="shared" si="2"/>
        <v>0</v>
      </c>
      <c r="G102" s="30" t="s">
        <v>83</v>
      </c>
    </row>
    <row r="103" spans="1:7" s="29" customFormat="1" x14ac:dyDescent="0.45">
      <c r="A103" s="49">
        <v>5</v>
      </c>
      <c r="B103" s="96" t="s">
        <v>270</v>
      </c>
      <c r="C103" s="72" t="s">
        <v>78</v>
      </c>
      <c r="D103" s="62">
        <v>1</v>
      </c>
      <c r="E103" s="70"/>
      <c r="F103" s="71">
        <f t="shared" si="2"/>
        <v>0</v>
      </c>
      <c r="G103" s="30" t="s">
        <v>83</v>
      </c>
    </row>
    <row r="104" spans="1:7" s="29" customFormat="1" x14ac:dyDescent="0.45">
      <c r="A104" s="48">
        <v>6</v>
      </c>
      <c r="B104" s="54" t="s">
        <v>271</v>
      </c>
      <c r="C104" s="57" t="s">
        <v>7</v>
      </c>
      <c r="D104" s="70">
        <v>13</v>
      </c>
      <c r="E104" s="70"/>
      <c r="F104" s="71">
        <f t="shared" si="2"/>
        <v>0</v>
      </c>
      <c r="G104" s="30" t="s">
        <v>83</v>
      </c>
    </row>
    <row r="105" spans="1:7" s="29" customFormat="1" x14ac:dyDescent="0.45">
      <c r="A105" s="50" t="s">
        <v>189</v>
      </c>
      <c r="B105" s="54" t="s">
        <v>272</v>
      </c>
      <c r="C105" s="57" t="s">
        <v>7</v>
      </c>
      <c r="D105" s="70">
        <v>12.181000000000001</v>
      </c>
      <c r="E105" s="70"/>
      <c r="F105" s="71">
        <f t="shared" si="2"/>
        <v>0</v>
      </c>
      <c r="G105" s="30" t="s">
        <v>84</v>
      </c>
    </row>
    <row r="106" spans="1:7" s="29" customFormat="1" x14ac:dyDescent="0.45">
      <c r="A106" s="50" t="s">
        <v>190</v>
      </c>
      <c r="B106" s="54" t="s">
        <v>273</v>
      </c>
      <c r="C106" s="57" t="s">
        <v>11</v>
      </c>
      <c r="D106" s="70">
        <v>4</v>
      </c>
      <c r="E106" s="70"/>
      <c r="F106" s="71">
        <f t="shared" si="2"/>
        <v>0</v>
      </c>
      <c r="G106" s="30" t="s">
        <v>84</v>
      </c>
    </row>
    <row r="107" spans="1:7" s="29" customFormat="1" x14ac:dyDescent="0.45">
      <c r="A107" s="50" t="s">
        <v>191</v>
      </c>
      <c r="B107" s="97" t="s">
        <v>192</v>
      </c>
      <c r="C107" s="73" t="s">
        <v>11</v>
      </c>
      <c r="D107" s="73">
        <v>3</v>
      </c>
      <c r="E107" s="70"/>
      <c r="F107" s="71">
        <f t="shared" si="2"/>
        <v>0</v>
      </c>
      <c r="G107" s="30" t="s">
        <v>84</v>
      </c>
    </row>
    <row r="108" spans="1:7" s="29" customFormat="1" x14ac:dyDescent="0.45">
      <c r="A108" s="50" t="s">
        <v>193</v>
      </c>
      <c r="B108" s="97" t="s">
        <v>194</v>
      </c>
      <c r="C108" s="73" t="s">
        <v>11</v>
      </c>
      <c r="D108" s="73">
        <v>1</v>
      </c>
      <c r="E108" s="70"/>
      <c r="F108" s="71">
        <f t="shared" si="2"/>
        <v>0</v>
      </c>
      <c r="G108" s="30" t="s">
        <v>84</v>
      </c>
    </row>
    <row r="109" spans="1:7" s="29" customFormat="1" x14ac:dyDescent="0.45">
      <c r="A109" s="50" t="s">
        <v>195</v>
      </c>
      <c r="B109" s="97" t="s">
        <v>196</v>
      </c>
      <c r="C109" s="73" t="s">
        <v>11</v>
      </c>
      <c r="D109" s="73">
        <v>3</v>
      </c>
      <c r="E109" s="70"/>
      <c r="F109" s="71">
        <f t="shared" si="2"/>
        <v>0</v>
      </c>
      <c r="G109" s="30" t="s">
        <v>84</v>
      </c>
    </row>
    <row r="110" spans="1:7" s="29" customFormat="1" x14ac:dyDescent="0.45">
      <c r="A110" s="50" t="s">
        <v>197</v>
      </c>
      <c r="B110" s="97" t="s">
        <v>198</v>
      </c>
      <c r="C110" s="57" t="s">
        <v>11</v>
      </c>
      <c r="D110" s="73">
        <v>3</v>
      </c>
      <c r="E110" s="70"/>
      <c r="F110" s="71">
        <f t="shared" si="2"/>
        <v>0</v>
      </c>
      <c r="G110" s="30" t="s">
        <v>84</v>
      </c>
    </row>
    <row r="111" spans="1:7" s="29" customFormat="1" x14ac:dyDescent="0.45">
      <c r="A111" s="50" t="s">
        <v>199</v>
      </c>
      <c r="B111" s="97" t="s">
        <v>200</v>
      </c>
      <c r="C111" s="73" t="s">
        <v>11</v>
      </c>
      <c r="D111" s="73">
        <v>1</v>
      </c>
      <c r="E111" s="70"/>
      <c r="F111" s="71">
        <f t="shared" si="2"/>
        <v>0</v>
      </c>
      <c r="G111" s="30" t="s">
        <v>84</v>
      </c>
    </row>
    <row r="112" spans="1:7" s="29" customFormat="1" x14ac:dyDescent="0.45">
      <c r="A112" s="50" t="s">
        <v>201</v>
      </c>
      <c r="B112" s="97" t="s">
        <v>202</v>
      </c>
      <c r="C112" s="73" t="s">
        <v>11</v>
      </c>
      <c r="D112" s="73">
        <v>2</v>
      </c>
      <c r="E112" s="70"/>
      <c r="F112" s="71">
        <f t="shared" si="2"/>
        <v>0</v>
      </c>
      <c r="G112" s="30" t="s">
        <v>84</v>
      </c>
    </row>
    <row r="113" spans="1:7" s="29" customFormat="1" x14ac:dyDescent="0.45">
      <c r="A113" s="48">
        <v>7</v>
      </c>
      <c r="B113" s="54" t="s">
        <v>274</v>
      </c>
      <c r="C113" s="57" t="s">
        <v>7</v>
      </c>
      <c r="D113" s="70">
        <v>4</v>
      </c>
      <c r="E113" s="70"/>
      <c r="F113" s="71">
        <f t="shared" si="2"/>
        <v>0</v>
      </c>
      <c r="G113" s="30" t="s">
        <v>83</v>
      </c>
    </row>
    <row r="114" spans="1:7" s="29" customFormat="1" x14ac:dyDescent="0.45">
      <c r="A114" s="48" t="s">
        <v>203</v>
      </c>
      <c r="B114" s="54" t="s">
        <v>275</v>
      </c>
      <c r="C114" s="57" t="s">
        <v>7</v>
      </c>
      <c r="D114" s="70">
        <v>3.7519999999999998</v>
      </c>
      <c r="E114" s="70"/>
      <c r="F114" s="71">
        <f t="shared" si="2"/>
        <v>0</v>
      </c>
      <c r="G114" s="30" t="s">
        <v>84</v>
      </c>
    </row>
    <row r="115" spans="1:7" s="29" customFormat="1" x14ac:dyDescent="0.45">
      <c r="A115" s="48" t="s">
        <v>204</v>
      </c>
      <c r="B115" s="54" t="s">
        <v>276</v>
      </c>
      <c r="C115" s="57" t="s">
        <v>11</v>
      </c>
      <c r="D115" s="70">
        <v>2</v>
      </c>
      <c r="E115" s="70"/>
      <c r="F115" s="71">
        <f t="shared" si="2"/>
        <v>0</v>
      </c>
      <c r="G115" s="30" t="s">
        <v>84</v>
      </c>
    </row>
    <row r="116" spans="1:7" s="29" customFormat="1" x14ac:dyDescent="0.45">
      <c r="A116" s="48" t="s">
        <v>205</v>
      </c>
      <c r="B116" s="54" t="s">
        <v>206</v>
      </c>
      <c r="C116" s="57" t="s">
        <v>11</v>
      </c>
      <c r="D116" s="70">
        <v>3</v>
      </c>
      <c r="E116" s="70"/>
      <c r="F116" s="71">
        <f t="shared" si="2"/>
        <v>0</v>
      </c>
      <c r="G116" s="30" t="s">
        <v>84</v>
      </c>
    </row>
    <row r="117" spans="1:7" s="29" customFormat="1" x14ac:dyDescent="0.45">
      <c r="A117" s="48" t="s">
        <v>207</v>
      </c>
      <c r="B117" s="54" t="s">
        <v>208</v>
      </c>
      <c r="C117" s="57" t="s">
        <v>11</v>
      </c>
      <c r="D117" s="70">
        <v>2</v>
      </c>
      <c r="E117" s="70"/>
      <c r="F117" s="71">
        <f t="shared" si="2"/>
        <v>0</v>
      </c>
      <c r="G117" s="30" t="s">
        <v>84</v>
      </c>
    </row>
    <row r="118" spans="1:7" s="29" customFormat="1" x14ac:dyDescent="0.45">
      <c r="A118" s="48">
        <v>8</v>
      </c>
      <c r="B118" s="54" t="s">
        <v>277</v>
      </c>
      <c r="C118" s="57" t="s">
        <v>7</v>
      </c>
      <c r="D118" s="70">
        <v>7</v>
      </c>
      <c r="E118" s="70"/>
      <c r="F118" s="71">
        <f t="shared" si="2"/>
        <v>0</v>
      </c>
      <c r="G118" s="30" t="s">
        <v>83</v>
      </c>
    </row>
    <row r="119" spans="1:7" s="29" customFormat="1" x14ac:dyDescent="0.45">
      <c r="A119" s="48" t="s">
        <v>209</v>
      </c>
      <c r="B119" s="54" t="s">
        <v>278</v>
      </c>
      <c r="C119" s="57" t="s">
        <v>7</v>
      </c>
      <c r="D119" s="70">
        <v>6.5030000000000001</v>
      </c>
      <c r="E119" s="70"/>
      <c r="F119" s="71">
        <f t="shared" si="2"/>
        <v>0</v>
      </c>
      <c r="G119" s="30" t="s">
        <v>84</v>
      </c>
    </row>
    <row r="120" spans="1:7" s="29" customFormat="1" x14ac:dyDescent="0.45">
      <c r="A120" s="48" t="s">
        <v>210</v>
      </c>
      <c r="B120" s="54" t="s">
        <v>279</v>
      </c>
      <c r="C120" s="57" t="s">
        <v>11</v>
      </c>
      <c r="D120" s="70">
        <v>5</v>
      </c>
      <c r="E120" s="70"/>
      <c r="F120" s="71">
        <f t="shared" si="2"/>
        <v>0</v>
      </c>
      <c r="G120" s="30" t="s">
        <v>84</v>
      </c>
    </row>
    <row r="121" spans="1:7" s="29" customFormat="1" x14ac:dyDescent="0.45">
      <c r="A121" s="48" t="s">
        <v>211</v>
      </c>
      <c r="B121" s="97" t="s">
        <v>212</v>
      </c>
      <c r="C121" s="73" t="s">
        <v>11</v>
      </c>
      <c r="D121" s="73">
        <v>3</v>
      </c>
      <c r="E121" s="70"/>
      <c r="F121" s="71">
        <f t="shared" si="2"/>
        <v>0</v>
      </c>
      <c r="G121" s="30" t="s">
        <v>84</v>
      </c>
    </row>
    <row r="122" spans="1:7" s="29" customFormat="1" x14ac:dyDescent="0.45">
      <c r="A122" s="48" t="s">
        <v>213</v>
      </c>
      <c r="B122" s="54" t="s">
        <v>214</v>
      </c>
      <c r="C122" s="73" t="s">
        <v>11</v>
      </c>
      <c r="D122" s="70">
        <v>4</v>
      </c>
      <c r="E122" s="70"/>
      <c r="F122" s="71">
        <f t="shared" si="2"/>
        <v>0</v>
      </c>
      <c r="G122" s="30" t="s">
        <v>84</v>
      </c>
    </row>
    <row r="123" spans="1:7" s="29" customFormat="1" x14ac:dyDescent="0.45">
      <c r="A123" s="48" t="s">
        <v>215</v>
      </c>
      <c r="B123" s="97" t="s">
        <v>216</v>
      </c>
      <c r="C123" s="73" t="s">
        <v>11</v>
      </c>
      <c r="D123" s="73">
        <v>2</v>
      </c>
      <c r="E123" s="70"/>
      <c r="F123" s="71">
        <f t="shared" si="2"/>
        <v>0</v>
      </c>
      <c r="G123" s="30" t="s">
        <v>84</v>
      </c>
    </row>
    <row r="124" spans="1:7" s="29" customFormat="1" x14ac:dyDescent="0.45">
      <c r="A124" s="48" t="s">
        <v>217</v>
      </c>
      <c r="B124" s="97" t="s">
        <v>218</v>
      </c>
      <c r="C124" s="73" t="s">
        <v>11</v>
      </c>
      <c r="D124" s="73">
        <v>2</v>
      </c>
      <c r="E124" s="70"/>
      <c r="F124" s="71">
        <f t="shared" si="2"/>
        <v>0</v>
      </c>
      <c r="G124" s="30" t="s">
        <v>84</v>
      </c>
    </row>
    <row r="125" spans="1:7" s="29" customFormat="1" x14ac:dyDescent="0.45">
      <c r="A125" s="48" t="s">
        <v>219</v>
      </c>
      <c r="B125" s="97" t="s">
        <v>220</v>
      </c>
      <c r="C125" s="73" t="s">
        <v>11</v>
      </c>
      <c r="D125" s="73">
        <v>5</v>
      </c>
      <c r="E125" s="70"/>
      <c r="F125" s="71">
        <f t="shared" si="2"/>
        <v>0</v>
      </c>
      <c r="G125" s="30" t="s">
        <v>84</v>
      </c>
    </row>
    <row r="126" spans="1:7" s="29" customFormat="1" x14ac:dyDescent="0.45">
      <c r="A126" s="48" t="s">
        <v>221</v>
      </c>
      <c r="B126" s="97" t="s">
        <v>280</v>
      </c>
      <c r="C126" s="57" t="s">
        <v>11</v>
      </c>
      <c r="D126" s="70">
        <v>7</v>
      </c>
      <c r="E126" s="70"/>
      <c r="F126" s="71">
        <f t="shared" si="2"/>
        <v>0</v>
      </c>
      <c r="G126" s="30" t="s">
        <v>84</v>
      </c>
    </row>
    <row r="127" spans="1:7" s="29" customFormat="1" x14ac:dyDescent="0.45">
      <c r="A127" s="48" t="s">
        <v>222</v>
      </c>
      <c r="B127" s="97" t="s">
        <v>223</v>
      </c>
      <c r="C127" s="57" t="s">
        <v>11</v>
      </c>
      <c r="D127" s="70">
        <v>4</v>
      </c>
      <c r="E127" s="70"/>
      <c r="F127" s="71">
        <f t="shared" si="2"/>
        <v>0</v>
      </c>
      <c r="G127" s="30" t="s">
        <v>84</v>
      </c>
    </row>
    <row r="128" spans="1:7" s="29" customFormat="1" x14ac:dyDescent="0.45">
      <c r="A128" s="48">
        <v>9</v>
      </c>
      <c r="B128" s="54" t="s">
        <v>281</v>
      </c>
      <c r="C128" s="57" t="s">
        <v>7</v>
      </c>
      <c r="D128" s="70">
        <v>3</v>
      </c>
      <c r="E128" s="70"/>
      <c r="F128" s="71">
        <f t="shared" si="2"/>
        <v>0</v>
      </c>
      <c r="G128" s="30" t="s">
        <v>83</v>
      </c>
    </row>
    <row r="129" spans="1:7" s="29" customFormat="1" x14ac:dyDescent="0.45">
      <c r="A129" s="50" t="s">
        <v>224</v>
      </c>
      <c r="B129" s="54" t="s">
        <v>278</v>
      </c>
      <c r="C129" s="57" t="s">
        <v>7</v>
      </c>
      <c r="D129" s="70">
        <v>2.8140000000000001</v>
      </c>
      <c r="E129" s="70"/>
      <c r="F129" s="71">
        <f t="shared" si="2"/>
        <v>0</v>
      </c>
      <c r="G129" s="30" t="s">
        <v>84</v>
      </c>
    </row>
    <row r="130" spans="1:7" s="29" customFormat="1" x14ac:dyDescent="0.45">
      <c r="A130" s="48">
        <v>10</v>
      </c>
      <c r="B130" s="54" t="s">
        <v>282</v>
      </c>
      <c r="C130" s="57" t="s">
        <v>7</v>
      </c>
      <c r="D130" s="70">
        <v>9</v>
      </c>
      <c r="E130" s="70"/>
      <c r="F130" s="71">
        <f t="shared" si="2"/>
        <v>0</v>
      </c>
      <c r="G130" s="30" t="s">
        <v>83</v>
      </c>
    </row>
    <row r="131" spans="1:7" s="29" customFormat="1" x14ac:dyDescent="0.45">
      <c r="A131" s="48" t="s">
        <v>225</v>
      </c>
      <c r="B131" s="54" t="s">
        <v>278</v>
      </c>
      <c r="C131" s="57" t="s">
        <v>7</v>
      </c>
      <c r="D131" s="70">
        <v>8.3610000000000007</v>
      </c>
      <c r="E131" s="70"/>
      <c r="F131" s="71">
        <f t="shared" si="2"/>
        <v>0</v>
      </c>
      <c r="G131" s="30" t="s">
        <v>84</v>
      </c>
    </row>
    <row r="132" spans="1:7" s="29" customFormat="1" x14ac:dyDescent="0.45">
      <c r="A132" s="48">
        <v>11</v>
      </c>
      <c r="B132" s="54" t="s">
        <v>226</v>
      </c>
      <c r="C132" s="42" t="s">
        <v>14</v>
      </c>
      <c r="D132" s="74">
        <v>0.84</v>
      </c>
      <c r="E132" s="70"/>
      <c r="F132" s="71">
        <f t="shared" si="2"/>
        <v>0</v>
      </c>
      <c r="G132" s="30" t="s">
        <v>83</v>
      </c>
    </row>
    <row r="133" spans="1:7" s="29" customFormat="1" x14ac:dyDescent="0.45">
      <c r="A133" s="48">
        <v>12</v>
      </c>
      <c r="B133" s="54" t="s">
        <v>227</v>
      </c>
      <c r="C133" s="42" t="s">
        <v>14</v>
      </c>
      <c r="D133" s="74">
        <v>3</v>
      </c>
      <c r="E133" s="70"/>
      <c r="F133" s="71">
        <f t="shared" si="2"/>
        <v>0</v>
      </c>
      <c r="G133" s="30" t="s">
        <v>83</v>
      </c>
    </row>
    <row r="134" spans="1:7" s="29" customFormat="1" x14ac:dyDescent="0.45">
      <c r="A134" s="48">
        <v>13</v>
      </c>
      <c r="B134" s="54" t="s">
        <v>283</v>
      </c>
      <c r="C134" s="57" t="s">
        <v>11</v>
      </c>
      <c r="D134" s="70">
        <v>2</v>
      </c>
      <c r="E134" s="70"/>
      <c r="F134" s="71">
        <f t="shared" si="2"/>
        <v>0</v>
      </c>
      <c r="G134" s="30" t="s">
        <v>83</v>
      </c>
    </row>
    <row r="135" spans="1:7" s="29" customFormat="1" x14ac:dyDescent="0.45">
      <c r="A135" s="48" t="s">
        <v>228</v>
      </c>
      <c r="B135" s="54" t="s">
        <v>284</v>
      </c>
      <c r="C135" s="57" t="s">
        <v>11</v>
      </c>
      <c r="D135" s="70">
        <v>2</v>
      </c>
      <c r="E135" s="70"/>
      <c r="F135" s="71">
        <f t="shared" si="2"/>
        <v>0</v>
      </c>
      <c r="G135" s="30" t="s">
        <v>84</v>
      </c>
    </row>
    <row r="136" spans="1:7" s="29" customFormat="1" x14ac:dyDescent="0.45">
      <c r="A136" s="48">
        <v>14</v>
      </c>
      <c r="B136" s="98" t="s">
        <v>229</v>
      </c>
      <c r="C136" s="59" t="s">
        <v>11</v>
      </c>
      <c r="D136" s="67">
        <v>1</v>
      </c>
      <c r="E136" s="70"/>
      <c r="F136" s="71">
        <f t="shared" si="2"/>
        <v>0</v>
      </c>
      <c r="G136" s="30" t="s">
        <v>83</v>
      </c>
    </row>
    <row r="137" spans="1:7" s="29" customFormat="1" x14ac:dyDescent="0.45">
      <c r="A137" s="48" t="s">
        <v>230</v>
      </c>
      <c r="B137" s="98" t="s">
        <v>231</v>
      </c>
      <c r="C137" s="59" t="s">
        <v>11</v>
      </c>
      <c r="D137" s="67">
        <v>1</v>
      </c>
      <c r="E137" s="70"/>
      <c r="F137" s="71">
        <f t="shared" si="2"/>
        <v>0</v>
      </c>
      <c r="G137" s="30" t="s">
        <v>84</v>
      </c>
    </row>
    <row r="138" spans="1:7" s="29" customFormat="1" x14ac:dyDescent="0.45">
      <c r="A138" s="48">
        <v>15</v>
      </c>
      <c r="B138" s="54" t="s">
        <v>232</v>
      </c>
      <c r="C138" s="57" t="s">
        <v>11</v>
      </c>
      <c r="D138" s="70">
        <v>5</v>
      </c>
      <c r="E138" s="70"/>
      <c r="F138" s="71">
        <f t="shared" si="2"/>
        <v>0</v>
      </c>
      <c r="G138" s="30" t="s">
        <v>83</v>
      </c>
    </row>
    <row r="139" spans="1:7" s="29" customFormat="1" x14ac:dyDescent="0.45">
      <c r="A139" s="48" t="s">
        <v>233</v>
      </c>
      <c r="B139" s="75" t="s">
        <v>234</v>
      </c>
      <c r="C139" s="57" t="s">
        <v>11</v>
      </c>
      <c r="D139" s="70">
        <v>2</v>
      </c>
      <c r="E139" s="70"/>
      <c r="F139" s="71">
        <f t="shared" si="2"/>
        <v>0</v>
      </c>
      <c r="G139" s="30" t="s">
        <v>84</v>
      </c>
    </row>
    <row r="140" spans="1:7" s="29" customFormat="1" x14ac:dyDescent="0.45">
      <c r="A140" s="49">
        <v>16</v>
      </c>
      <c r="B140" s="54" t="s">
        <v>235</v>
      </c>
      <c r="C140" s="57" t="s">
        <v>11</v>
      </c>
      <c r="D140" s="70">
        <v>1</v>
      </c>
      <c r="E140" s="70"/>
      <c r="F140" s="71">
        <f t="shared" si="2"/>
        <v>0</v>
      </c>
      <c r="G140" s="30" t="s">
        <v>83</v>
      </c>
    </row>
    <row r="141" spans="1:7" s="29" customFormat="1" x14ac:dyDescent="0.45">
      <c r="A141" s="49" t="s">
        <v>236</v>
      </c>
      <c r="B141" s="97" t="s">
        <v>237</v>
      </c>
      <c r="C141" s="73" t="s">
        <v>11</v>
      </c>
      <c r="D141" s="73">
        <v>1</v>
      </c>
      <c r="E141" s="70"/>
      <c r="F141" s="71">
        <f t="shared" si="2"/>
        <v>0</v>
      </c>
      <c r="G141" s="30" t="s">
        <v>84</v>
      </c>
    </row>
    <row r="142" spans="1:7" s="29" customFormat="1" x14ac:dyDescent="0.45">
      <c r="A142" s="49"/>
      <c r="B142" s="73" t="s">
        <v>285</v>
      </c>
      <c r="C142" s="57"/>
      <c r="D142" s="74"/>
      <c r="E142" s="70"/>
      <c r="F142" s="71"/>
      <c r="G142" s="30" t="s">
        <v>83</v>
      </c>
    </row>
    <row r="143" spans="1:7" s="29" customFormat="1" x14ac:dyDescent="0.45">
      <c r="A143" s="49">
        <v>17</v>
      </c>
      <c r="B143" s="54" t="s">
        <v>286</v>
      </c>
      <c r="C143" s="57" t="s">
        <v>7</v>
      </c>
      <c r="D143" s="70">
        <v>9</v>
      </c>
      <c r="E143" s="70"/>
      <c r="F143" s="71">
        <f t="shared" si="2"/>
        <v>0</v>
      </c>
      <c r="G143" s="30" t="s">
        <v>83</v>
      </c>
    </row>
    <row r="144" spans="1:7" s="29" customFormat="1" x14ac:dyDescent="0.45">
      <c r="A144" s="49" t="s">
        <v>238</v>
      </c>
      <c r="B144" s="97" t="s">
        <v>287</v>
      </c>
      <c r="C144" s="57" t="s">
        <v>7</v>
      </c>
      <c r="D144" s="70">
        <v>8.9819999999999993</v>
      </c>
      <c r="E144" s="70"/>
      <c r="F144" s="71">
        <f t="shared" si="2"/>
        <v>0</v>
      </c>
      <c r="G144" s="30" t="s">
        <v>84</v>
      </c>
    </row>
    <row r="145" spans="1:7" s="29" customFormat="1" x14ac:dyDescent="0.45">
      <c r="A145" s="49">
        <v>18</v>
      </c>
      <c r="B145" s="54" t="s">
        <v>288</v>
      </c>
      <c r="C145" s="57" t="s">
        <v>7</v>
      </c>
      <c r="D145" s="70">
        <v>3</v>
      </c>
      <c r="E145" s="70"/>
      <c r="F145" s="71">
        <f t="shared" si="2"/>
        <v>0</v>
      </c>
      <c r="G145" s="30" t="s">
        <v>83</v>
      </c>
    </row>
    <row r="146" spans="1:7" s="29" customFormat="1" x14ac:dyDescent="0.45">
      <c r="A146" s="49" t="s">
        <v>239</v>
      </c>
      <c r="B146" s="97" t="s">
        <v>289</v>
      </c>
      <c r="C146" s="57" t="s">
        <v>7</v>
      </c>
      <c r="D146" s="70">
        <v>2.9939999999999998</v>
      </c>
      <c r="E146" s="70"/>
      <c r="F146" s="71">
        <f t="shared" si="2"/>
        <v>0</v>
      </c>
      <c r="G146" s="30" t="s">
        <v>84</v>
      </c>
    </row>
    <row r="147" spans="1:7" s="29" customFormat="1" x14ac:dyDescent="0.45">
      <c r="A147" s="49">
        <v>19</v>
      </c>
      <c r="B147" s="54" t="s">
        <v>290</v>
      </c>
      <c r="C147" s="57" t="s">
        <v>11</v>
      </c>
      <c r="D147" s="70">
        <v>6</v>
      </c>
      <c r="E147" s="70"/>
      <c r="F147" s="71">
        <f t="shared" si="2"/>
        <v>0</v>
      </c>
      <c r="G147" s="30" t="s">
        <v>83</v>
      </c>
    </row>
    <row r="148" spans="1:7" s="29" customFormat="1" x14ac:dyDescent="0.45">
      <c r="A148" s="49" t="s">
        <v>240</v>
      </c>
      <c r="B148" s="97" t="s">
        <v>291</v>
      </c>
      <c r="C148" s="73" t="s">
        <v>11</v>
      </c>
      <c r="D148" s="99">
        <v>6</v>
      </c>
      <c r="E148" s="70"/>
      <c r="F148" s="71">
        <f t="shared" si="2"/>
        <v>0</v>
      </c>
      <c r="G148" s="30" t="s">
        <v>84</v>
      </c>
    </row>
    <row r="149" spans="1:7" s="29" customFormat="1" x14ac:dyDescent="0.45">
      <c r="A149" s="49">
        <v>20</v>
      </c>
      <c r="B149" s="54" t="s">
        <v>292</v>
      </c>
      <c r="C149" s="57" t="s">
        <v>11</v>
      </c>
      <c r="D149" s="70">
        <v>3</v>
      </c>
      <c r="E149" s="70"/>
      <c r="F149" s="71">
        <f t="shared" si="2"/>
        <v>0</v>
      </c>
      <c r="G149" s="30" t="s">
        <v>83</v>
      </c>
    </row>
    <row r="150" spans="1:7" s="29" customFormat="1" x14ac:dyDescent="0.45">
      <c r="A150" s="49" t="s">
        <v>241</v>
      </c>
      <c r="B150" s="97" t="s">
        <v>293</v>
      </c>
      <c r="C150" s="73" t="s">
        <v>11</v>
      </c>
      <c r="D150" s="99">
        <v>3</v>
      </c>
      <c r="E150" s="70"/>
      <c r="F150" s="71">
        <f t="shared" si="2"/>
        <v>0</v>
      </c>
      <c r="G150" s="30" t="s">
        <v>84</v>
      </c>
    </row>
    <row r="151" spans="1:7" s="29" customFormat="1" x14ac:dyDescent="0.45">
      <c r="A151" s="49">
        <v>21</v>
      </c>
      <c r="B151" s="54" t="s">
        <v>294</v>
      </c>
      <c r="C151" s="57" t="s">
        <v>11</v>
      </c>
      <c r="D151" s="70">
        <v>2</v>
      </c>
      <c r="E151" s="70"/>
      <c r="F151" s="71">
        <f t="shared" si="2"/>
        <v>0</v>
      </c>
      <c r="G151" s="30" t="s">
        <v>83</v>
      </c>
    </row>
    <row r="152" spans="1:7" s="29" customFormat="1" x14ac:dyDescent="0.45">
      <c r="A152" s="49" t="s">
        <v>242</v>
      </c>
      <c r="B152" s="97" t="s">
        <v>295</v>
      </c>
      <c r="C152" s="73" t="s">
        <v>11</v>
      </c>
      <c r="D152" s="73">
        <v>2</v>
      </c>
      <c r="E152" s="70"/>
      <c r="F152" s="71">
        <f t="shared" si="2"/>
        <v>0</v>
      </c>
      <c r="G152" s="30" t="s">
        <v>84</v>
      </c>
    </row>
    <row r="153" spans="1:7" s="29" customFormat="1" x14ac:dyDescent="0.45">
      <c r="A153" s="49">
        <v>22</v>
      </c>
      <c r="B153" s="54" t="s">
        <v>296</v>
      </c>
      <c r="C153" s="57" t="s">
        <v>11</v>
      </c>
      <c r="D153" s="70">
        <v>2</v>
      </c>
      <c r="E153" s="70"/>
      <c r="F153" s="71">
        <f t="shared" si="2"/>
        <v>0</v>
      </c>
      <c r="G153" s="30" t="s">
        <v>83</v>
      </c>
    </row>
    <row r="154" spans="1:7" s="29" customFormat="1" x14ac:dyDescent="0.45">
      <c r="A154" s="49" t="s">
        <v>243</v>
      </c>
      <c r="B154" s="97" t="s">
        <v>297</v>
      </c>
      <c r="C154" s="73" t="s">
        <v>11</v>
      </c>
      <c r="D154" s="99">
        <v>2</v>
      </c>
      <c r="E154" s="70"/>
      <c r="F154" s="71">
        <f t="shared" si="2"/>
        <v>0</v>
      </c>
      <c r="G154" s="30" t="s">
        <v>84</v>
      </c>
    </row>
    <row r="155" spans="1:7" s="29" customFormat="1" x14ac:dyDescent="0.45">
      <c r="A155" s="49">
        <v>23</v>
      </c>
      <c r="B155" s="54" t="s">
        <v>298</v>
      </c>
      <c r="C155" s="57" t="s">
        <v>11</v>
      </c>
      <c r="D155" s="70">
        <v>2</v>
      </c>
      <c r="E155" s="70"/>
      <c r="F155" s="71">
        <f t="shared" si="2"/>
        <v>0</v>
      </c>
      <c r="G155" s="30" t="s">
        <v>83</v>
      </c>
    </row>
    <row r="156" spans="1:7" s="29" customFormat="1" x14ac:dyDescent="0.45">
      <c r="A156" s="49" t="s">
        <v>244</v>
      </c>
      <c r="B156" s="97" t="s">
        <v>299</v>
      </c>
      <c r="C156" s="73" t="s">
        <v>11</v>
      </c>
      <c r="D156" s="99">
        <v>2</v>
      </c>
      <c r="E156" s="70"/>
      <c r="F156" s="71">
        <f t="shared" si="2"/>
        <v>0</v>
      </c>
      <c r="G156" s="30" t="s">
        <v>84</v>
      </c>
    </row>
    <row r="157" spans="1:7" s="29" customFormat="1" x14ac:dyDescent="0.45">
      <c r="A157" s="49">
        <v>24</v>
      </c>
      <c r="B157" s="54" t="s">
        <v>300</v>
      </c>
      <c r="C157" s="57" t="s">
        <v>11</v>
      </c>
      <c r="D157" s="70">
        <v>2</v>
      </c>
      <c r="E157" s="70"/>
      <c r="F157" s="71">
        <f t="shared" si="2"/>
        <v>0</v>
      </c>
      <c r="G157" s="30" t="s">
        <v>83</v>
      </c>
    </row>
    <row r="158" spans="1:7" s="29" customFormat="1" x14ac:dyDescent="0.45">
      <c r="A158" s="49" t="s">
        <v>245</v>
      </c>
      <c r="B158" s="98" t="s">
        <v>301</v>
      </c>
      <c r="C158" s="59" t="s">
        <v>11</v>
      </c>
      <c r="D158" s="67">
        <v>1</v>
      </c>
      <c r="E158" s="70"/>
      <c r="F158" s="71">
        <f t="shared" si="2"/>
        <v>0</v>
      </c>
      <c r="G158" s="30" t="s">
        <v>84</v>
      </c>
    </row>
    <row r="159" spans="1:7" s="29" customFormat="1" x14ac:dyDescent="0.45">
      <c r="A159" s="49">
        <v>25</v>
      </c>
      <c r="B159" s="54" t="s">
        <v>302</v>
      </c>
      <c r="C159" s="57" t="s">
        <v>11</v>
      </c>
      <c r="D159" s="70">
        <v>1</v>
      </c>
      <c r="E159" s="70"/>
      <c r="F159" s="71">
        <f t="shared" si="2"/>
        <v>0</v>
      </c>
      <c r="G159" s="30" t="s">
        <v>83</v>
      </c>
    </row>
    <row r="160" spans="1:7" s="29" customFormat="1" x14ac:dyDescent="0.45">
      <c r="A160" s="49" t="s">
        <v>246</v>
      </c>
      <c r="B160" s="97" t="s">
        <v>302</v>
      </c>
      <c r="C160" s="73" t="s">
        <v>11</v>
      </c>
      <c r="D160" s="73">
        <v>1</v>
      </c>
      <c r="E160" s="70"/>
      <c r="F160" s="71">
        <f t="shared" si="2"/>
        <v>0</v>
      </c>
      <c r="G160" s="30" t="s">
        <v>84</v>
      </c>
    </row>
    <row r="161" spans="1:7" s="29" customFormat="1" x14ac:dyDescent="0.45">
      <c r="A161" s="49">
        <v>26</v>
      </c>
      <c r="B161" s="75" t="s">
        <v>303</v>
      </c>
      <c r="C161" s="42" t="s">
        <v>11</v>
      </c>
      <c r="D161" s="76">
        <v>1</v>
      </c>
      <c r="E161" s="70"/>
      <c r="F161" s="71">
        <f t="shared" si="2"/>
        <v>0</v>
      </c>
      <c r="G161" s="30" t="s">
        <v>83</v>
      </c>
    </row>
    <row r="162" spans="1:7" s="29" customFormat="1" x14ac:dyDescent="0.45">
      <c r="A162" s="49" t="s">
        <v>247</v>
      </c>
      <c r="B162" s="75" t="s">
        <v>304</v>
      </c>
      <c r="C162" s="42" t="s">
        <v>11</v>
      </c>
      <c r="D162" s="76">
        <v>1</v>
      </c>
      <c r="E162" s="70"/>
      <c r="F162" s="71">
        <f t="shared" si="2"/>
        <v>0</v>
      </c>
      <c r="G162" s="30" t="s">
        <v>84</v>
      </c>
    </row>
    <row r="163" spans="1:7" s="29" customFormat="1" x14ac:dyDescent="0.45">
      <c r="A163" s="49">
        <v>27</v>
      </c>
      <c r="B163" s="54" t="s">
        <v>305</v>
      </c>
      <c r="C163" s="57" t="s">
        <v>11</v>
      </c>
      <c r="D163" s="70">
        <v>2</v>
      </c>
      <c r="E163" s="70"/>
      <c r="F163" s="71">
        <f t="shared" si="2"/>
        <v>0</v>
      </c>
      <c r="G163" s="30" t="s">
        <v>83</v>
      </c>
    </row>
    <row r="164" spans="1:7" s="29" customFormat="1" ht="16.5" thickBot="1" x14ac:dyDescent="0.5">
      <c r="A164" s="51" t="s">
        <v>248</v>
      </c>
      <c r="B164" s="100" t="s">
        <v>306</v>
      </c>
      <c r="C164" s="101" t="s">
        <v>11</v>
      </c>
      <c r="D164" s="102">
        <v>2</v>
      </c>
      <c r="E164" s="77"/>
      <c r="F164" s="78">
        <f t="shared" ref="F164" si="3">D164*E164</f>
        <v>0</v>
      </c>
      <c r="G164" s="30" t="s">
        <v>84</v>
      </c>
    </row>
    <row r="165" spans="1:7" s="29" customFormat="1" x14ac:dyDescent="0.45">
      <c r="A165" s="36"/>
      <c r="B165" s="40" t="s">
        <v>108</v>
      </c>
      <c r="C165" s="19"/>
      <c r="D165" s="37"/>
      <c r="E165" s="38"/>
      <c r="F165" s="38"/>
      <c r="G165" s="30" t="s">
        <v>83</v>
      </c>
    </row>
    <row r="166" spans="1:7" s="29" customFormat="1" x14ac:dyDescent="0.45">
      <c r="A166" s="79"/>
      <c r="B166" s="103" t="s">
        <v>249</v>
      </c>
      <c r="C166" s="80"/>
      <c r="D166" s="80"/>
      <c r="E166" s="80"/>
      <c r="F166" s="81"/>
      <c r="G166" s="30" t="s">
        <v>83</v>
      </c>
    </row>
    <row r="167" spans="1:7" s="29" customFormat="1" ht="16.5" x14ac:dyDescent="0.45">
      <c r="A167" s="82" t="s">
        <v>28</v>
      </c>
      <c r="B167" s="104" t="s">
        <v>307</v>
      </c>
      <c r="C167" s="61" t="s">
        <v>106</v>
      </c>
      <c r="D167" s="83">
        <v>1.8</v>
      </c>
      <c r="E167" s="83"/>
      <c r="F167" s="84">
        <f>D167*E167</f>
        <v>0</v>
      </c>
      <c r="G167" s="30" t="s">
        <v>83</v>
      </c>
    </row>
    <row r="168" spans="1:7" s="29" customFormat="1" ht="16.5" x14ac:dyDescent="0.45">
      <c r="A168" s="85">
        <v>2</v>
      </c>
      <c r="B168" s="104" t="s">
        <v>308</v>
      </c>
      <c r="C168" s="61" t="s">
        <v>106</v>
      </c>
      <c r="D168" s="83">
        <v>1.8</v>
      </c>
      <c r="E168" s="83"/>
      <c r="F168" s="84">
        <f>D168*E168</f>
        <v>0</v>
      </c>
      <c r="G168" s="30" t="s">
        <v>83</v>
      </c>
    </row>
    <row r="169" spans="1:7" s="29" customFormat="1" x14ac:dyDescent="0.45">
      <c r="A169" s="85"/>
      <c r="B169" s="53" t="s">
        <v>4</v>
      </c>
      <c r="C169" s="55"/>
      <c r="D169" s="83"/>
      <c r="E169" s="86"/>
      <c r="F169" s="87">
        <f>SUM(F167:F168)</f>
        <v>0</v>
      </c>
      <c r="G169" s="30" t="s">
        <v>83</v>
      </c>
    </row>
    <row r="170" spans="1:7" s="29" customFormat="1" x14ac:dyDescent="0.45">
      <c r="A170" s="85"/>
      <c r="B170" s="57" t="s">
        <v>82</v>
      </c>
      <c r="C170" s="52">
        <v>0.1</v>
      </c>
      <c r="D170" s="83"/>
      <c r="E170" s="86"/>
      <c r="F170" s="87">
        <f>F169*C170</f>
        <v>0</v>
      </c>
      <c r="G170" s="30" t="s">
        <v>83</v>
      </c>
    </row>
    <row r="171" spans="1:7" s="29" customFormat="1" x14ac:dyDescent="0.45">
      <c r="A171" s="85"/>
      <c r="B171" s="53" t="s">
        <v>4</v>
      </c>
      <c r="C171" s="53"/>
      <c r="D171" s="83"/>
      <c r="E171" s="86"/>
      <c r="F171" s="87">
        <f>SUM(F169:F170)</f>
        <v>0</v>
      </c>
      <c r="G171" s="30" t="s">
        <v>83</v>
      </c>
    </row>
    <row r="172" spans="1:7" s="29" customFormat="1" x14ac:dyDescent="0.45">
      <c r="A172" s="85"/>
      <c r="B172" s="57" t="s">
        <v>10</v>
      </c>
      <c r="C172" s="52">
        <v>0.08</v>
      </c>
      <c r="D172" s="83"/>
      <c r="E172" s="86"/>
      <c r="F172" s="87">
        <f>F171*C172</f>
        <v>0</v>
      </c>
      <c r="G172" s="30" t="s">
        <v>83</v>
      </c>
    </row>
    <row r="173" spans="1:7" s="29" customFormat="1" x14ac:dyDescent="0.45">
      <c r="A173" s="85"/>
      <c r="B173" s="56" t="s">
        <v>250</v>
      </c>
      <c r="C173" s="54"/>
      <c r="D173" s="83"/>
      <c r="E173" s="86"/>
      <c r="F173" s="87">
        <f>SUM(F171:F172)</f>
        <v>0</v>
      </c>
      <c r="G173" s="30" t="s">
        <v>83</v>
      </c>
    </row>
    <row r="174" spans="1:7" s="29" customFormat="1" x14ac:dyDescent="0.45">
      <c r="A174" s="85"/>
      <c r="B174" s="56" t="s">
        <v>309</v>
      </c>
      <c r="C174" s="55"/>
      <c r="D174" s="83"/>
      <c r="E174" s="86"/>
      <c r="F174" s="87"/>
      <c r="G174" s="30" t="s">
        <v>83</v>
      </c>
    </row>
    <row r="175" spans="1:7" s="29" customFormat="1" x14ac:dyDescent="0.45">
      <c r="A175" s="85">
        <v>3</v>
      </c>
      <c r="B175" s="104" t="s">
        <v>310</v>
      </c>
      <c r="C175" s="55" t="s">
        <v>11</v>
      </c>
      <c r="D175" s="83">
        <v>1</v>
      </c>
      <c r="E175" s="86"/>
      <c r="F175" s="84">
        <f>D175*E175</f>
        <v>0</v>
      </c>
      <c r="G175" s="30" t="s">
        <v>83</v>
      </c>
    </row>
    <row r="176" spans="1:7" s="29" customFormat="1" x14ac:dyDescent="0.45">
      <c r="A176" s="85">
        <v>5</v>
      </c>
      <c r="B176" s="104" t="s">
        <v>311</v>
      </c>
      <c r="C176" s="55" t="s">
        <v>11</v>
      </c>
      <c r="D176" s="83">
        <v>1</v>
      </c>
      <c r="E176" s="86"/>
      <c r="F176" s="84">
        <f t="shared" ref="F176:F197" si="4">D176*E176</f>
        <v>0</v>
      </c>
      <c r="G176" s="30" t="s">
        <v>83</v>
      </c>
    </row>
    <row r="177" spans="1:7" s="29" customFormat="1" x14ac:dyDescent="0.45">
      <c r="A177" s="85">
        <v>6</v>
      </c>
      <c r="B177" s="104" t="s">
        <v>312</v>
      </c>
      <c r="C177" s="55" t="s">
        <v>11</v>
      </c>
      <c r="D177" s="83">
        <v>6</v>
      </c>
      <c r="E177" s="86"/>
      <c r="F177" s="84">
        <f t="shared" si="4"/>
        <v>0</v>
      </c>
      <c r="G177" s="30" t="s">
        <v>83</v>
      </c>
    </row>
    <row r="178" spans="1:7" s="29" customFormat="1" x14ac:dyDescent="0.45">
      <c r="A178" s="85">
        <v>7</v>
      </c>
      <c r="B178" s="104" t="s">
        <v>313</v>
      </c>
      <c r="C178" s="55" t="s">
        <v>11</v>
      </c>
      <c r="D178" s="83">
        <v>1</v>
      </c>
      <c r="E178" s="86"/>
      <c r="F178" s="84">
        <f t="shared" si="4"/>
        <v>0</v>
      </c>
      <c r="G178" s="30" t="s">
        <v>83</v>
      </c>
    </row>
    <row r="179" spans="1:7" s="29" customFormat="1" x14ac:dyDescent="0.45">
      <c r="A179" s="85">
        <v>8</v>
      </c>
      <c r="B179" s="104" t="s">
        <v>109</v>
      </c>
      <c r="C179" s="55" t="s">
        <v>11</v>
      </c>
      <c r="D179" s="83">
        <v>2</v>
      </c>
      <c r="E179" s="86"/>
      <c r="F179" s="84">
        <f t="shared" si="4"/>
        <v>0</v>
      </c>
      <c r="G179" s="30" t="s">
        <v>83</v>
      </c>
    </row>
    <row r="180" spans="1:7" s="29" customFormat="1" x14ac:dyDescent="0.45">
      <c r="A180" s="85">
        <v>9</v>
      </c>
      <c r="B180" s="104" t="s">
        <v>314</v>
      </c>
      <c r="C180" s="55" t="s">
        <v>11</v>
      </c>
      <c r="D180" s="83">
        <v>1</v>
      </c>
      <c r="E180" s="86"/>
      <c r="F180" s="84">
        <f t="shared" si="4"/>
        <v>0</v>
      </c>
      <c r="G180" s="30" t="s">
        <v>83</v>
      </c>
    </row>
    <row r="181" spans="1:7" s="29" customFormat="1" x14ac:dyDescent="0.45">
      <c r="A181" s="85">
        <v>10</v>
      </c>
      <c r="B181" s="104" t="s">
        <v>315</v>
      </c>
      <c r="C181" s="55" t="s">
        <v>7</v>
      </c>
      <c r="D181" s="83">
        <v>100</v>
      </c>
      <c r="E181" s="86"/>
      <c r="F181" s="84">
        <f t="shared" si="4"/>
        <v>0</v>
      </c>
      <c r="G181" s="30" t="s">
        <v>83</v>
      </c>
    </row>
    <row r="182" spans="1:7" s="29" customFormat="1" x14ac:dyDescent="0.45">
      <c r="A182" s="85">
        <v>11</v>
      </c>
      <c r="B182" s="104" t="s">
        <v>316</v>
      </c>
      <c r="C182" s="55" t="s">
        <v>7</v>
      </c>
      <c r="D182" s="83">
        <v>30</v>
      </c>
      <c r="E182" s="86"/>
      <c r="F182" s="84">
        <f t="shared" si="4"/>
        <v>0</v>
      </c>
      <c r="G182" s="30" t="s">
        <v>83</v>
      </c>
    </row>
    <row r="183" spans="1:7" s="29" customFormat="1" x14ac:dyDescent="0.45">
      <c r="A183" s="85">
        <v>12</v>
      </c>
      <c r="B183" s="105" t="s">
        <v>110</v>
      </c>
      <c r="C183" s="55" t="s">
        <v>7</v>
      </c>
      <c r="D183" s="83">
        <v>120</v>
      </c>
      <c r="E183" s="86"/>
      <c r="F183" s="84">
        <f t="shared" si="4"/>
        <v>0</v>
      </c>
      <c r="G183" s="30" t="s">
        <v>83</v>
      </c>
    </row>
    <row r="184" spans="1:7" s="29" customFormat="1" x14ac:dyDescent="0.45">
      <c r="A184" s="85">
        <v>13</v>
      </c>
      <c r="B184" s="105" t="s">
        <v>111</v>
      </c>
      <c r="C184" s="56" t="s">
        <v>7</v>
      </c>
      <c r="D184" s="83">
        <v>85</v>
      </c>
      <c r="E184" s="86"/>
      <c r="F184" s="84">
        <f t="shared" si="4"/>
        <v>0</v>
      </c>
      <c r="G184" s="30" t="s">
        <v>83</v>
      </c>
    </row>
    <row r="185" spans="1:7" s="29" customFormat="1" x14ac:dyDescent="0.45">
      <c r="A185" s="85">
        <v>14</v>
      </c>
      <c r="B185" s="104" t="s">
        <v>317</v>
      </c>
      <c r="C185" s="55" t="s">
        <v>11</v>
      </c>
      <c r="D185" s="83">
        <v>9</v>
      </c>
      <c r="E185" s="86"/>
      <c r="F185" s="84">
        <f t="shared" si="4"/>
        <v>0</v>
      </c>
      <c r="G185" s="30" t="s">
        <v>83</v>
      </c>
    </row>
    <row r="186" spans="1:7" s="29" customFormat="1" x14ac:dyDescent="0.45">
      <c r="A186" s="85">
        <v>15</v>
      </c>
      <c r="B186" s="104" t="s">
        <v>318</v>
      </c>
      <c r="C186" s="55" t="s">
        <v>11</v>
      </c>
      <c r="D186" s="83">
        <v>4</v>
      </c>
      <c r="E186" s="86"/>
      <c r="F186" s="84">
        <f t="shared" si="4"/>
        <v>0</v>
      </c>
      <c r="G186" s="30" t="s">
        <v>83</v>
      </c>
    </row>
    <row r="187" spans="1:7" s="29" customFormat="1" x14ac:dyDescent="0.45">
      <c r="A187" s="85">
        <v>16</v>
      </c>
      <c r="B187" s="104" t="s">
        <v>319</v>
      </c>
      <c r="C187" s="55" t="s">
        <v>11</v>
      </c>
      <c r="D187" s="83">
        <v>1</v>
      </c>
      <c r="E187" s="86"/>
      <c r="F187" s="84">
        <f t="shared" si="4"/>
        <v>0</v>
      </c>
      <c r="G187" s="30" t="s">
        <v>83</v>
      </c>
    </row>
    <row r="188" spans="1:7" s="29" customFormat="1" x14ac:dyDescent="0.45">
      <c r="A188" s="85">
        <v>17</v>
      </c>
      <c r="B188" s="104" t="s">
        <v>320</v>
      </c>
      <c r="C188" s="55" t="s">
        <v>11</v>
      </c>
      <c r="D188" s="83">
        <v>8</v>
      </c>
      <c r="E188" s="86"/>
      <c r="F188" s="84">
        <f t="shared" si="4"/>
        <v>0</v>
      </c>
      <c r="G188" s="30" t="s">
        <v>83</v>
      </c>
    </row>
    <row r="189" spans="1:7" s="29" customFormat="1" x14ac:dyDescent="0.45">
      <c r="A189" s="85">
        <v>18</v>
      </c>
      <c r="B189" s="105" t="s">
        <v>321</v>
      </c>
      <c r="C189" s="55" t="s">
        <v>12</v>
      </c>
      <c r="D189" s="83">
        <v>1</v>
      </c>
      <c r="E189" s="86"/>
      <c r="F189" s="84">
        <f t="shared" si="4"/>
        <v>0</v>
      </c>
      <c r="G189" s="30" t="s">
        <v>83</v>
      </c>
    </row>
    <row r="190" spans="1:7" s="29" customFormat="1" x14ac:dyDescent="0.45">
      <c r="A190" s="85">
        <v>19</v>
      </c>
      <c r="B190" s="105" t="s">
        <v>322</v>
      </c>
      <c r="C190" s="55" t="s">
        <v>12</v>
      </c>
      <c r="D190" s="83">
        <v>24</v>
      </c>
      <c r="E190" s="86"/>
      <c r="F190" s="84">
        <f t="shared" si="4"/>
        <v>0</v>
      </c>
      <c r="G190" s="30" t="s">
        <v>83</v>
      </c>
    </row>
    <row r="191" spans="1:7" s="29" customFormat="1" x14ac:dyDescent="0.45">
      <c r="A191" s="85">
        <v>20</v>
      </c>
      <c r="B191" s="105" t="s">
        <v>323</v>
      </c>
      <c r="C191" s="55" t="s">
        <v>12</v>
      </c>
      <c r="D191" s="83">
        <v>3</v>
      </c>
      <c r="E191" s="86"/>
      <c r="F191" s="84">
        <f t="shared" si="4"/>
        <v>0</v>
      </c>
      <c r="G191" s="30" t="s">
        <v>83</v>
      </c>
    </row>
    <row r="192" spans="1:7" s="29" customFormat="1" x14ac:dyDescent="0.45">
      <c r="A192" s="85">
        <v>21</v>
      </c>
      <c r="B192" s="105" t="s">
        <v>324</v>
      </c>
      <c r="C192" s="55" t="s">
        <v>12</v>
      </c>
      <c r="D192" s="83">
        <v>3</v>
      </c>
      <c r="E192" s="86"/>
      <c r="F192" s="84">
        <f t="shared" si="4"/>
        <v>0</v>
      </c>
      <c r="G192" s="30" t="s">
        <v>83</v>
      </c>
    </row>
    <row r="193" spans="1:7" s="29" customFormat="1" x14ac:dyDescent="0.45">
      <c r="A193" s="85">
        <v>22</v>
      </c>
      <c r="B193" s="54" t="s">
        <v>112</v>
      </c>
      <c r="C193" s="55" t="s">
        <v>11</v>
      </c>
      <c r="D193" s="83">
        <v>1</v>
      </c>
      <c r="E193" s="86"/>
      <c r="F193" s="84">
        <f t="shared" si="4"/>
        <v>0</v>
      </c>
      <c r="G193" s="30" t="s">
        <v>83</v>
      </c>
    </row>
    <row r="194" spans="1:7" s="29" customFormat="1" x14ac:dyDescent="0.45">
      <c r="A194" s="85">
        <v>23</v>
      </c>
      <c r="B194" s="54" t="s">
        <v>24</v>
      </c>
      <c r="C194" s="57" t="s">
        <v>7</v>
      </c>
      <c r="D194" s="83">
        <v>9</v>
      </c>
      <c r="E194" s="83"/>
      <c r="F194" s="84">
        <f t="shared" si="4"/>
        <v>0</v>
      </c>
      <c r="G194" s="30" t="s">
        <v>83</v>
      </c>
    </row>
    <row r="195" spans="1:7" s="29" customFormat="1" x14ac:dyDescent="0.45">
      <c r="A195" s="85">
        <v>24</v>
      </c>
      <c r="B195" s="106" t="s">
        <v>325</v>
      </c>
      <c r="C195" s="57" t="s">
        <v>11</v>
      </c>
      <c r="D195" s="83">
        <v>3</v>
      </c>
      <c r="E195" s="83"/>
      <c r="F195" s="84">
        <f t="shared" si="4"/>
        <v>0</v>
      </c>
      <c r="G195" s="30" t="s">
        <v>83</v>
      </c>
    </row>
    <row r="196" spans="1:7" s="29" customFormat="1" x14ac:dyDescent="0.45">
      <c r="A196" s="85">
        <v>25</v>
      </c>
      <c r="B196" s="104" t="s">
        <v>113</v>
      </c>
      <c r="C196" s="55" t="s">
        <v>7</v>
      </c>
      <c r="D196" s="83">
        <v>20</v>
      </c>
      <c r="E196" s="86"/>
      <c r="F196" s="84">
        <f t="shared" si="4"/>
        <v>0</v>
      </c>
      <c r="G196" s="30" t="s">
        <v>83</v>
      </c>
    </row>
    <row r="197" spans="1:7" s="29" customFormat="1" ht="16.5" thickBot="1" x14ac:dyDescent="0.5">
      <c r="A197" s="85">
        <v>26</v>
      </c>
      <c r="B197" s="104" t="s">
        <v>251</v>
      </c>
      <c r="C197" s="55" t="s">
        <v>12</v>
      </c>
      <c r="D197" s="88">
        <v>60</v>
      </c>
      <c r="E197" s="86"/>
      <c r="F197" s="84">
        <f t="shared" si="4"/>
        <v>0</v>
      </c>
      <c r="G197" s="30" t="s">
        <v>83</v>
      </c>
    </row>
    <row r="198" spans="1:7" ht="16.5" thickBot="1" x14ac:dyDescent="0.5">
      <c r="A198" s="35"/>
      <c r="B198" s="1" t="s">
        <v>8</v>
      </c>
      <c r="C198" s="14"/>
      <c r="D198" s="2"/>
      <c r="E198" s="2"/>
      <c r="F198" s="3">
        <f>SUM(F8:F197)</f>
        <v>0</v>
      </c>
    </row>
    <row r="199" spans="1:7" ht="16.5" thickBot="1" x14ac:dyDescent="0.5">
      <c r="A199" s="35"/>
      <c r="B199" s="4" t="s">
        <v>82</v>
      </c>
      <c r="C199" s="15"/>
      <c r="D199" s="5"/>
      <c r="E199" s="5"/>
      <c r="F199" s="6"/>
    </row>
    <row r="200" spans="1:7" ht="16.5" thickBot="1" x14ac:dyDescent="0.5">
      <c r="A200" s="35"/>
      <c r="B200" s="4" t="s">
        <v>114</v>
      </c>
      <c r="C200" s="15"/>
      <c r="D200" s="5"/>
      <c r="E200" s="5"/>
      <c r="F200" s="6"/>
    </row>
    <row r="201" spans="1:7" ht="16.5" thickBot="1" x14ac:dyDescent="0.5">
      <c r="A201" s="35"/>
      <c r="B201" s="7" t="s">
        <v>9</v>
      </c>
      <c r="C201" s="16"/>
      <c r="D201" s="5"/>
      <c r="E201" s="5"/>
      <c r="F201" s="5">
        <f>SUM(F198:F200)</f>
        <v>0</v>
      </c>
    </row>
    <row r="202" spans="1:7" ht="16.5" thickBot="1" x14ac:dyDescent="0.5">
      <c r="A202" s="35"/>
      <c r="B202" s="4" t="s">
        <v>10</v>
      </c>
      <c r="C202" s="15"/>
      <c r="D202" s="5"/>
      <c r="E202" s="5"/>
      <c r="F202" s="6"/>
    </row>
    <row r="203" spans="1:7" ht="16.5" thickBot="1" x14ac:dyDescent="0.5">
      <c r="A203" s="35"/>
      <c r="B203" s="8" t="s">
        <v>9</v>
      </c>
      <c r="C203" s="17"/>
      <c r="D203" s="9"/>
      <c r="E203" s="9"/>
      <c r="F203" s="9">
        <f>SUM(F201:F202)</f>
        <v>0</v>
      </c>
    </row>
    <row r="204" spans="1:7" ht="16.5" thickBot="1" x14ac:dyDescent="0.5">
      <c r="A204" s="35"/>
      <c r="B204" s="4" t="s">
        <v>81</v>
      </c>
      <c r="C204" s="15"/>
      <c r="D204" s="5"/>
      <c r="E204" s="5"/>
      <c r="F204" s="6">
        <f>F203*C204</f>
        <v>0</v>
      </c>
    </row>
    <row r="205" spans="1:7" ht="16.5" thickBot="1" x14ac:dyDescent="0.5">
      <c r="A205" s="35"/>
      <c r="B205" s="8" t="s">
        <v>9</v>
      </c>
      <c r="C205" s="9"/>
      <c r="D205" s="9"/>
      <c r="E205" s="9"/>
      <c r="F205" s="9">
        <f>SUM(F203:F204)</f>
        <v>0</v>
      </c>
    </row>
    <row r="206" spans="1:7" x14ac:dyDescent="0.45">
      <c r="F206" s="107"/>
    </row>
    <row r="207" spans="1:7" x14ac:dyDescent="0.45">
      <c r="F207" s="31"/>
    </row>
  </sheetData>
  <autoFilter ref="A6:G206"/>
  <mergeCells count="6"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2021-12-06T11:17:26Z</dcterms:modified>
</cp:coreProperties>
</file>